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<sst xmlns="http://schemas.openxmlformats.org/spreadsheetml/2006/main" count="588" uniqueCount="219">
  <si>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</si>
  <si>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</si>
  <si>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</si>
  <si>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</si>
  <si>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</si>
  <si>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</si>
  <si>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</si>
  <si>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</si>
  <si>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</si>
  <si>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</si>
  <si>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</si>
  <si>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</si>
  <si>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</si>
  <si>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</si>
  <si>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</si>
  <si>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</si>
  <si>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</si>
  <si>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</si>
  <si>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</si>
  <si>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</si>
  <si>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</si>
  <si>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</si>
  <si>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</si>
  <si>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</si>
  <si>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</si>
  <si>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</si>
  <si>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</si>
  <si>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</si>
  <si>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</si>
  <si>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</si>
  <si>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</si>
  <si>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</si>
  <si>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</si>
  <si>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</si>
  <si>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</si>
  <si>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</si>
  <si>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</si>
  <si>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</si>
  <si>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</si>
  <si>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</si>
  <si>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</si>
  <si>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</si>
  <si>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</si>
  <si>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</si>
  <si>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</si>
  <si>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</si>
  <si>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</si>
  <si>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</si>
  <si>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</si>
  <si>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</si>
  <si>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</si>
  <si>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</si>
  <si>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</si>
  <si>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</si>
  <si>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</si>
  <si>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</si>
  <si>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</si>
  <si>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</si>
  <si>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</si>
  <si>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</si>
  <si>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 xml:space="preserve">День 6  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</si>
  <si>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</si>
  <si>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</si>
  <si>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</si>
  <si>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</si>
  <si>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>Молоко питьевое</t>
  </si>
  <si>
    <t xml:space="preserve">День 10 </t>
  </si>
  <si>
    <t>Хлеб пшеничный йодированный</t>
  </si>
  <si>
    <t>Хлеб ржаной</t>
  </si>
  <si>
    <t>Закуска порционная (огурцы свежие)</t>
  </si>
  <si>
    <t>15/250</t>
  </si>
  <si>
    <t>251а</t>
  </si>
  <si>
    <t>611а</t>
  </si>
  <si>
    <t>180/10</t>
  </si>
  <si>
    <t>898а</t>
  </si>
  <si>
    <t>Фруктовый десерт</t>
  </si>
  <si>
    <t>1/100</t>
  </si>
  <si>
    <t>10/250</t>
  </si>
  <si>
    <t>197/998</t>
  </si>
  <si>
    <t>15/200</t>
  </si>
  <si>
    <t>223а</t>
  </si>
  <si>
    <t>167/998</t>
  </si>
  <si>
    <t>10/200</t>
  </si>
  <si>
    <t>20/250</t>
  </si>
  <si>
    <t>Неделя 2</t>
  </si>
  <si>
    <t>120/25</t>
  </si>
  <si>
    <r>
      <t xml:space="preserve">Компот из кураги с вит С </t>
    </r>
    <r>
      <rPr>
        <sz val="8"/>
        <color indexed="8"/>
        <rFont val="Times New Roman"/>
        <family val="1"/>
      </rPr>
      <t>(курага, сахар, лимон.кислота,  аскорб. кислота)</t>
    </r>
  </si>
  <si>
    <t>20/200</t>
  </si>
  <si>
    <t>25/250</t>
  </si>
  <si>
    <r>
      <t xml:space="preserve">Булочка Неженка </t>
    </r>
    <r>
      <rPr>
        <sz val="8"/>
        <color indexed="8"/>
        <rFont val="Times New Roman"/>
        <family val="1"/>
      </rPr>
      <t>(мука пш., сахар-песок, масло слив., молоко, дрожжи прес., соль йодир., молоко сгущ. вар.)</t>
    </r>
  </si>
  <si>
    <t>Яблоко свежее</t>
  </si>
  <si>
    <r>
      <t>Чай с сахаром</t>
    </r>
    <r>
      <rPr>
        <sz val="8"/>
        <color indexed="8"/>
        <rFont val="Times New Roman"/>
        <family val="1"/>
      </rPr>
      <t xml:space="preserve"> (чай, сахар-песок)</t>
    </r>
  </si>
  <si>
    <t>50/150</t>
  </si>
  <si>
    <r>
      <t>Чай с молоком</t>
    </r>
    <r>
      <rPr>
        <sz val="8"/>
        <color indexed="8"/>
        <rFont val="Times New Roman"/>
        <family val="1"/>
      </rPr>
      <t xml:space="preserve"> (чай, молоко)</t>
    </r>
  </si>
  <si>
    <r>
      <t xml:space="preserve">Чай с лимоном  </t>
    </r>
    <r>
      <rPr>
        <sz val="8"/>
        <color indexed="8"/>
        <rFont val="Times New Roman"/>
        <family val="1"/>
      </rPr>
      <t>(чай, сахар-песок, лимон)</t>
    </r>
  </si>
  <si>
    <r>
      <t xml:space="preserve">Каша молочная ячневая с маслом </t>
    </r>
    <r>
      <rPr>
        <sz val="6"/>
        <color indexed="8"/>
        <rFont val="Times New Roman"/>
        <family val="1"/>
      </rPr>
      <t>(крупа ячневая, молоко, сахар, соль йод., масло слив.)</t>
    </r>
  </si>
  <si>
    <t>150/10</t>
  </si>
  <si>
    <r>
      <t xml:space="preserve">Бутерброд с сыром и маслом </t>
    </r>
    <r>
      <rPr>
        <sz val="6"/>
        <color indexed="8"/>
        <rFont val="Times New Roman"/>
        <family val="1"/>
      </rPr>
      <t>(сыр Российский, масло слив., хлеб пшеничн.)</t>
    </r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</si>
  <si>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 3,2%, сахар-песок)</t>
    </r>
  </si>
  <si>
    <t>15/10/35</t>
  </si>
  <si>
    <t>Закуска порционная (кукуруза консервиров.)</t>
  </si>
  <si>
    <r>
      <t xml:space="preserve">Солянка Деревенская </t>
    </r>
    <r>
      <rPr>
        <sz val="6"/>
        <color indexed="8"/>
        <rFont val="Times New Roman"/>
        <family val="1"/>
      </rPr>
      <t>(мясо отв., колбаса вареная, крупа пшено, лук репч., морковь, огурцы соленые, масло подсолн., соль йодир., томат. паста)</t>
    </r>
  </si>
  <si>
    <r>
      <t xml:space="preserve">Шницель мясной с соусом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90/30</t>
    </r>
  </si>
  <si>
    <r>
      <t xml:space="preserve">Рис отварной </t>
    </r>
    <r>
      <rPr>
        <sz val="6"/>
        <color indexed="8"/>
        <rFont val="Times New Roman"/>
        <family val="1"/>
      </rPr>
      <t>( крупа рисовая, масло слив., соль йод.)</t>
    </r>
  </si>
  <si>
    <r>
      <t xml:space="preserve">Компот из кураги с витамином С </t>
    </r>
    <r>
      <rPr>
        <sz val="6"/>
        <color indexed="8"/>
        <rFont val="Times New Roman"/>
        <family val="1"/>
      </rPr>
      <t>(курага, сахар-песок, витамин С.)</t>
    </r>
  </si>
  <si>
    <t>1005а</t>
  </si>
  <si>
    <r>
      <t xml:space="preserve">Солянка Деревенская </t>
    </r>
    <r>
      <rPr>
        <sz val="6"/>
        <color indexed="8"/>
        <rFont val="Times New Roman"/>
        <family val="1"/>
      </rPr>
      <t>(мясо отв , колбаса вареная, крупа пшено, лук репч., морковь, огурцы соленые, масло подсолн., соль йодир., томат. паста)</t>
    </r>
  </si>
  <si>
    <r>
      <t xml:space="preserve">Шницель мясной с соусом красным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90/20</t>
    </r>
  </si>
  <si>
    <r>
      <t xml:space="preserve">Рис отварной </t>
    </r>
    <r>
      <rPr>
        <sz val="6"/>
        <color indexed="8"/>
        <rFont val="Times New Roman"/>
        <family val="1"/>
      </rPr>
      <t>(крупа рисовая, крупа , масло слив., соль йод.)</t>
    </r>
  </si>
  <si>
    <r>
      <t>Булочка «Неженка»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(мука, сахар-песок, дрожжи, яйцо, масло сл.)</t>
    </r>
  </si>
  <si>
    <r>
      <t>Чай с молоком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(чай, молоко)</t>
    </r>
  </si>
  <si>
    <t>18/10/39</t>
  </si>
  <si>
    <r>
      <t xml:space="preserve">Хлебцы рыбные с маслом сл. </t>
    </r>
    <r>
      <rPr>
        <sz val="7"/>
        <color indexed="8"/>
        <rFont val="Times New Roman"/>
        <family val="1"/>
      </rPr>
      <t>(горбуша, хлеб пшен, молоко, соль йодир., молоко, яйца, масло слив.) 90/9</t>
    </r>
  </si>
  <si>
    <r>
      <t>Пюре картофельное</t>
    </r>
    <r>
      <rPr>
        <sz val="7"/>
        <color indexed="8"/>
        <rFont val="Times New Roman"/>
        <family val="1"/>
      </rPr>
      <t xml:space="preserve"> (картофель, молоко, масло слив., соль йод.)</t>
    </r>
  </si>
  <si>
    <r>
      <t xml:space="preserve">Компот из изюма с витамином С </t>
    </r>
    <r>
      <rPr>
        <sz val="7"/>
        <color indexed="8"/>
        <rFont val="Times New Roman"/>
        <family val="1"/>
      </rPr>
      <t>(изюм, сахар, лимонная кислота, аскорбиновая кислота)</t>
    </r>
  </si>
  <si>
    <r>
      <t xml:space="preserve">Хлебцы рыбные с маслом сл. </t>
    </r>
    <r>
      <rPr>
        <sz val="7"/>
        <color indexed="8"/>
        <rFont val="Times New Roman"/>
        <family val="1"/>
      </rPr>
      <t>(горбуша, хлеб пшен, молоко, соль йодир., молоко, яйца, масло слив.) 90/10</t>
    </r>
  </si>
  <si>
    <t>Закуска порционная (помидоры св.)</t>
  </si>
  <si>
    <r>
      <t xml:space="preserve">Щи из свежей капустой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</si>
  <si>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 xml:space="preserve">Кюфта по-московски с соусом </t>
    </r>
    <r>
      <rPr>
        <sz val="6"/>
        <color indexed="8"/>
        <rFont val="Times New Roman"/>
        <family val="1"/>
      </rPr>
      <t xml:space="preserve">(говядина, свинина,  яйцо, лук репч., крупа рисовая, мука пшен., масло растит., соль йодир, соус красный основной) </t>
    </r>
    <r>
      <rPr>
        <sz val="10"/>
        <color indexed="8"/>
        <rFont val="Times New Roman"/>
        <family val="1"/>
      </rPr>
      <t>75/30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</si>
  <si>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йодир)</t>
    </r>
  </si>
  <si>
    <r>
      <t xml:space="preserve">Напиток из шиповника  </t>
    </r>
    <r>
      <rPr>
        <sz val="6"/>
        <color indexed="8"/>
        <rFont val="Times New Roman"/>
        <family val="1"/>
      </rPr>
      <t>(шиповник, сахар, лимон)</t>
    </r>
  </si>
  <si>
    <r>
      <t>Кокроки с яблоками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(мука, сахар-песок, масло слив., яйцо, яйца, соль, молоко, яблоки)</t>
    </r>
  </si>
  <si>
    <r>
      <t>Чай с лимоном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(чай, сахар-песок, лимон)</t>
    </r>
  </si>
  <si>
    <r>
      <t>Каша молочная кукурузная с маслом</t>
    </r>
    <r>
      <rPr>
        <sz val="9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(крупа кукурузная, молоко, сахар-песок, соль йод., масло слив.)</t>
    </r>
  </si>
  <si>
    <t>150/5</t>
  </si>
  <si>
    <r>
      <t xml:space="preserve">Запеканка из творога со сгущ молоком </t>
    </r>
    <r>
      <rPr>
        <sz val="6"/>
        <color indexed="8"/>
        <rFont val="Times New Roman"/>
        <family val="1"/>
      </rPr>
      <t>(творог, крупа манная, сахар-песок, яйцо куриное, масло слив., сухари панир.,, молоко сгущ)</t>
    </r>
  </si>
  <si>
    <r>
      <t>Чай с сахаром</t>
    </r>
    <r>
      <rPr>
        <sz val="11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(чай, сахар)</t>
    </r>
  </si>
  <si>
    <t>180/5</t>
  </si>
  <si>
    <t>120/30</t>
  </si>
  <si>
    <r>
      <t xml:space="preserve">Уха Рыбацкая </t>
    </r>
    <r>
      <rPr>
        <sz val="6"/>
        <color indexed="8"/>
        <rFont val="Times New Roman"/>
        <family val="1"/>
      </rPr>
      <t>(картофель, морковь, лук репчатый, масло подсолнечное, масло сливочное, сайра)</t>
    </r>
  </si>
  <si>
    <r>
      <t>Фрикадельки Удинские с соусом красным основ.</t>
    </r>
    <r>
      <rPr>
        <sz val="6"/>
        <color indexed="8"/>
        <rFont val="Times New Roman"/>
        <family val="1"/>
      </rPr>
      <t xml:space="preserve">(говядина, молоко, лук репч., яйцо, соус)  </t>
    </r>
    <r>
      <rPr>
        <sz val="10"/>
        <color indexed="8"/>
        <rFont val="Times New Roman"/>
        <family val="1"/>
      </rPr>
      <t>75/20</t>
    </r>
  </si>
  <si>
    <r>
      <t xml:space="preserve">Перловка с овощами </t>
    </r>
    <r>
      <rPr>
        <sz val="6"/>
        <color indexed="8"/>
        <rFont val="Times New Roman"/>
        <family val="1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</si>
  <si>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6"/>
        <color indexed="8"/>
        <rFont val="Times New Roman"/>
        <family val="1"/>
      </rPr>
      <t>(сухофрукты, сахар-песок, витамин С.)</t>
    </r>
  </si>
  <si>
    <r>
      <t>Фрикадельки Удинские с соусом красным основ</t>
    </r>
    <r>
      <rPr>
        <sz val="6"/>
        <color indexed="8"/>
        <rFont val="Times New Roman"/>
        <family val="1"/>
      </rPr>
      <t>.(говядина, молоко, лук репч., яйцо, соус)</t>
    </r>
    <r>
      <rPr>
        <sz val="10"/>
        <color indexed="8"/>
        <rFont val="Times New Roman"/>
        <family val="1"/>
      </rPr>
      <t xml:space="preserve">  75/30</t>
    </r>
  </si>
  <si>
    <r>
      <t>Сочни с творогом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(мука пш.,творог, масло сл., сахар,яйцо, сметана, лимон.кислота, ванилин,соль йод., масло раст.)</t>
    </r>
  </si>
  <si>
    <t>Закуска порционная (горошек зелёный)</t>
  </si>
  <si>
    <r>
      <t xml:space="preserve">Котлета мясо - картофельная по- хлыновски с соусом красным  </t>
    </r>
    <r>
      <rPr>
        <sz val="6"/>
        <color indexed="8"/>
        <rFont val="Times New Roman"/>
        <family val="1"/>
      </rPr>
      <t xml:space="preserve">(говядина,  свинина,  картофель, лук репчатый, яйцо., сухарь панич.соль йодир., масло раст.,  тоиатная паста, мука вода, соль) </t>
    </r>
    <r>
      <rPr>
        <sz val="10"/>
        <color indexed="8"/>
        <rFont val="Times New Roman"/>
        <family val="1"/>
      </rPr>
      <t>75/30</t>
    </r>
  </si>
  <si>
    <r>
      <t>Рис розовый (</t>
    </r>
    <r>
      <rPr>
        <sz val="6"/>
        <color indexed="8"/>
        <rFont val="Times New Roman"/>
        <family val="1"/>
      </rPr>
      <t>крупа рисовая, масло сливочное, вода, томатная паста, масло подсолнечное, соль)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</si>
  <si>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</rPr>
      <t>(яблоки,сахар,лимонная кислота,вода, аскорбиновая кислота).</t>
    </r>
  </si>
  <si>
    <r>
      <t xml:space="preserve">Котлета мясо - картофельная по- хлыновски с соусом красным  </t>
    </r>
    <r>
      <rPr>
        <sz val="6"/>
        <color indexed="8"/>
        <rFont val="Times New Roman"/>
        <family val="1"/>
      </rPr>
      <t xml:space="preserve">(говядина,  свинина,  картофель, лук репчатый, яйцо., сухарь панич.соль йодир., масло раст.,  тоиатная паста, мука вода соль) </t>
    </r>
    <r>
      <rPr>
        <sz val="10"/>
        <color indexed="8"/>
        <rFont val="Times New Roman"/>
        <family val="1"/>
      </rPr>
      <t>75/30</t>
    </r>
  </si>
  <si>
    <r>
      <t xml:space="preserve">Суп картофельный с бобовыми, с фаршем  </t>
    </r>
    <r>
      <rPr>
        <sz val="6"/>
        <color indexed="8"/>
        <rFont val="Times New Roman"/>
        <family val="1"/>
      </rPr>
      <t>(картофель, горох, морковь, лук репч., масло раст., фарш говяжий).</t>
    </r>
  </si>
  <si>
    <t>25/200</t>
  </si>
  <si>
    <r>
      <t xml:space="preserve">Пюре овощное </t>
    </r>
    <r>
      <rPr>
        <sz val="6"/>
        <color indexed="8"/>
        <rFont val="Times New Roman"/>
        <family val="1"/>
      </rPr>
      <t>( картофель, морковь, молоко ультрапастеризованное , масло сливочное, соль).</t>
    </r>
  </si>
  <si>
    <r>
      <t xml:space="preserve">Компот из изюма с витамином С </t>
    </r>
    <r>
      <rPr>
        <sz val="6"/>
        <color indexed="8"/>
        <rFont val="Times New Roman"/>
        <family val="1"/>
      </rPr>
      <t>(изюм, сахар, лимонная кислота, аскорбиновая кислота)</t>
    </r>
  </si>
  <si>
    <t>Биточки рыбные по-домашнему с соусом белым 75/30  (минтай, лук, хлеб, сухарь панировочный, соль, мука, вода соль.).</t>
  </si>
  <si>
    <t>Биточки рыбные по-домашнему с соусом белым 75/30 (минтай, лук, хлеб, сухарь панировочный, соль, мука, вода соль.).</t>
  </si>
  <si>
    <t>30/250</t>
  </si>
  <si>
    <r>
      <t>Пирожки печеные с капустой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 xml:space="preserve"> (тесто сдоб., капуста, яйцо, масло раст.)</t>
    </r>
  </si>
  <si>
    <t xml:space="preserve">Сыр Российский порциями </t>
  </si>
  <si>
    <r>
      <t>Сосиска отварная с соусом красным основным 80/30</t>
    </r>
    <r>
      <rPr>
        <sz val="6"/>
        <color indexed="8"/>
        <rFont val="Times New Roman"/>
        <family val="1"/>
      </rPr>
      <t>( сосиска молочная, соус красн осн.)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</si>
  <si>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йодир.)</t>
    </r>
  </si>
  <si>
    <t>636/370</t>
  </si>
  <si>
    <t>Сыр Российский порциями</t>
  </si>
  <si>
    <r>
      <t xml:space="preserve">Гарнир каша гречневая вязкая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</si>
  <si>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rPr>
        <sz val="12"/>
        <color indexed="8"/>
        <rFont val="Times New Roman"/>
        <family val="1"/>
      </rPr>
      <t>Бефстроганов</t>
    </r>
    <r>
      <rPr>
        <sz val="6"/>
        <color indexed="8"/>
        <rFont val="Times New Roman"/>
        <family val="1"/>
      </rPr>
      <t xml:space="preserve"> (говядина, лук репч., масло растит., мука пш., сметана, томат, соль йодир.)  40/50</t>
    </r>
  </si>
  <si>
    <t>Рассольник «Ленинградский» с фаршем (мясной фарш, картофель, крупа перловая, морковь, лук реп., огурцы конс., масло подс., соль йод.)</t>
  </si>
  <si>
    <t>167/9982</t>
  </si>
  <si>
    <r>
      <t xml:space="preserve">Булочка Кроха </t>
    </r>
    <r>
      <rPr>
        <sz val="7"/>
        <color indexed="8"/>
        <rFont val="Times New Roman"/>
        <family val="1"/>
      </rPr>
      <t xml:space="preserve"> (мука, дрожжи прес., соль йодир., сахар-песок, масло слив.)</t>
    </r>
  </si>
  <si>
    <t>"07"  ноября 2022 г.</t>
  </si>
  <si>
    <t>Неделя 3</t>
  </si>
  <si>
    <r>
      <t xml:space="preserve">Пюре овощное </t>
    </r>
    <r>
      <rPr>
        <sz val="8"/>
        <color indexed="8"/>
        <rFont val="Times New Roman"/>
        <family val="1"/>
      </rPr>
      <t>(картофель,морковь, молоко 3,2%,масло слив,соль йод,)</t>
    </r>
  </si>
  <si>
    <r>
      <rPr>
        <sz val="10"/>
        <color indexed="8"/>
        <rFont val="Times New Roman"/>
        <family val="1"/>
      </rPr>
      <t>Бефстроганов</t>
    </r>
    <r>
      <rPr>
        <sz val="6"/>
        <color indexed="8"/>
        <rFont val="Times New Roman"/>
        <family val="1"/>
      </rPr>
      <t xml:space="preserve"> (говядина, лук репч., масло растит., мука пш., сметана, томат, соль йодир.)  45/55</t>
    </r>
  </si>
  <si>
    <r>
      <t xml:space="preserve">Гарнир каша гречневая вязкая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</si>
  <si>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t>Яйцо вареное</t>
  </si>
  <si>
    <t>1 шт.</t>
  </si>
  <si>
    <r>
      <t xml:space="preserve">Каша молочная пшенная с маслом </t>
    </r>
    <r>
      <rPr>
        <sz val="6"/>
        <color indexed="8"/>
        <rFont val="Times New Roman"/>
        <family val="1"/>
      </rPr>
      <t>(пшено, молоко 3,2%, сахар-песок, соль йод., масло слив.)</t>
    </r>
  </si>
  <si>
    <t>515а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</si>
  <si>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 пшен.)</t>
    </r>
  </si>
  <si>
    <t>20/40</t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</si>
  <si>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молоко, сахар)</t>
    </r>
  </si>
  <si>
    <t>Банан свежий</t>
  </si>
  <si>
    <r>
      <t xml:space="preserve">Суп лапша-домашняя с фаршем </t>
    </r>
    <r>
      <rPr>
        <sz val="6"/>
        <color indexed="8"/>
        <rFont val="Times New Roman"/>
        <family val="1"/>
      </rPr>
      <t>(говядина, лапша Ролтон., лук репч., морковь, масло растит., соль йодир.)</t>
    </r>
  </si>
  <si>
    <t>694/998</t>
  </si>
  <si>
    <r>
      <t xml:space="preserve">Шницель рыбный с маслом </t>
    </r>
    <r>
      <rPr>
        <sz val="6"/>
        <color indexed="8"/>
        <rFont val="Times New Roman"/>
        <family val="1"/>
      </rPr>
      <t>(минтай сух.панир., крупа манная, соль йод.,масло раст., масло сл.)</t>
    </r>
    <r>
      <rPr>
        <sz val="10"/>
        <color indexed="8"/>
        <rFont val="Times New Roman"/>
        <family val="1"/>
      </rPr>
      <t xml:space="preserve"> 90/10</t>
    </r>
  </si>
  <si>
    <t>626а</t>
  </si>
  <si>
    <r>
      <t xml:space="preserve">Овощной калейдоскоп </t>
    </r>
    <r>
      <rPr>
        <sz val="6"/>
        <color indexed="8"/>
        <rFont val="Times New Roman"/>
        <family val="1"/>
      </rPr>
      <t>(</t>
    </r>
    <r>
      <rPr>
        <sz val="6"/>
        <color indexed="8"/>
        <rFont val="Times New Roman"/>
        <family val="1"/>
      </rPr>
      <t>крупа рисовая, морковь, лук, масло растит., зел.горошек консерв., кукуруза консерв., соль йод.)</t>
    </r>
  </si>
  <si>
    <r>
      <t xml:space="preserve">Чай с сахаром </t>
    </r>
    <r>
      <rPr>
        <sz val="6"/>
        <color indexed="8"/>
        <rFont val="Times New Roman"/>
        <family val="1"/>
      </rPr>
      <t>(чай, сахар)</t>
    </r>
  </si>
  <si>
    <r>
      <t xml:space="preserve">Котлета Незнайка с соусом красным осн.  </t>
    </r>
    <r>
      <rPr>
        <sz val="6"/>
        <color indexed="8"/>
        <rFont val="Times New Roman"/>
        <family val="1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80/20</t>
    </r>
  </si>
  <si>
    <t>225а</t>
  </si>
  <si>
    <r>
      <t xml:space="preserve">Перловка отварная </t>
    </r>
    <r>
      <rPr>
        <sz val="6"/>
        <color indexed="8"/>
        <rFont val="Times New Roman"/>
        <family val="1"/>
      </rPr>
      <t>(крупа перловая, вода, соль йод., масло сливочное)</t>
    </r>
  </si>
  <si>
    <r>
      <t xml:space="preserve">Напиток из шиповника  </t>
    </r>
    <r>
      <rPr>
        <sz val="6"/>
        <color indexed="8"/>
        <rFont val="Times New Roman"/>
        <family val="1"/>
      </rPr>
      <t>(шиповник, сахар, лимон)</t>
    </r>
  </si>
  <si>
    <t>Десерт фруктовый</t>
  </si>
  <si>
    <r>
      <t xml:space="preserve">Котлета Незнайка с соусом красным осн. </t>
    </r>
    <r>
      <rPr>
        <sz val="6"/>
        <color indexed="8"/>
        <rFont val="Times New Roman"/>
        <family val="1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80/40</t>
    </r>
  </si>
  <si>
    <r>
      <t xml:space="preserve">Суп картофельный с бобовыми с фаршем </t>
    </r>
    <r>
      <rPr>
        <sz val="6"/>
        <color indexed="8"/>
        <rFont val="Times New Roman"/>
        <family val="1"/>
      </rPr>
      <t>(мясо говяд.,  картофель,  горох, морковь, лук репч.,соль йодир., масло растит.)</t>
    </r>
  </si>
  <si>
    <t>157/998</t>
  </si>
  <si>
    <r>
      <t xml:space="preserve">Жаркое по - домашнему </t>
    </r>
    <r>
      <rPr>
        <sz val="6"/>
        <color indexed="8"/>
        <rFont val="Times New Roman"/>
        <family val="1"/>
      </rPr>
      <t xml:space="preserve">(говядина, картофель, лук репч., масло растит..,  томат, соль йодир.)  </t>
    </r>
  </si>
  <si>
    <t>65/195</t>
  </si>
  <si>
    <r>
      <t xml:space="preserve">Компот из сухофруктов с вит С </t>
    </r>
    <r>
      <rPr>
        <sz val="6"/>
        <color indexed="8"/>
        <rFont val="Times New Roman"/>
        <family val="1"/>
      </rPr>
      <t>(смесь сухофруктов, сахар-песок, лимон.кислота, аскорб кислота)</t>
    </r>
  </si>
  <si>
    <t>70/210</t>
  </si>
  <si>
    <r>
      <t>Коржик Загорский</t>
    </r>
    <r>
      <rPr>
        <sz val="8"/>
        <color indexed="8"/>
        <rFont val="Times New Roman"/>
        <family val="1"/>
      </rPr>
      <t xml:space="preserve"> (мука пшен., масло слив., яйцо, молоко, соль йод.)</t>
    </r>
  </si>
  <si>
    <r>
      <t xml:space="preserve">Запеканка творожная с рисом со сгущенным молоком </t>
    </r>
    <r>
      <rPr>
        <sz val="6"/>
        <color indexed="8"/>
        <rFont val="Times New Roman"/>
        <family val="1"/>
      </rPr>
      <t>(творог 5%, сахар-песок, крупа рисовая,  яйцо, масло раст., сухари паниров., сметана, сгущенное молоко)</t>
    </r>
  </si>
  <si>
    <t>170/30</t>
  </si>
  <si>
    <r>
      <t xml:space="preserve">Чай с молоком </t>
    </r>
    <r>
      <rPr>
        <sz val="6"/>
        <color indexed="8"/>
        <rFont val="Times New Roman"/>
        <family val="1"/>
      </rPr>
      <t>(чай, молоко)</t>
    </r>
  </si>
  <si>
    <t>190/30</t>
  </si>
  <si>
    <t>Закуска порционная (помидоры свежие)</t>
  </si>
  <si>
    <r>
      <t>Рассольник Ленинградский с фаршем</t>
    </r>
    <r>
      <rPr>
        <sz val="7"/>
        <color indexed="8"/>
        <rFont val="Times New Roman"/>
        <family val="1"/>
      </rPr>
      <t xml:space="preserve"> (говядина, крупа перловая, картофель, моркорвь, лук репч., томат паста, масло подсолн., огурцы солен., соль йод.)</t>
    </r>
  </si>
  <si>
    <r>
      <t xml:space="preserve">Фрикадельки Удинские с соусом красным </t>
    </r>
    <r>
      <rPr>
        <sz val="7"/>
        <color indexed="8"/>
        <rFont val="Times New Roman"/>
        <family val="1"/>
      </rPr>
      <t>(говядина, масло растит., лук репч., молоко, соль йодир., яйцо, соус кр осн)</t>
    </r>
    <r>
      <rPr>
        <sz val="6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75/30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</si>
  <si>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</si>
  <si>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Чай с лимоном </t>
    </r>
    <r>
      <rPr>
        <sz val="6"/>
        <color indexed="8"/>
        <rFont val="Times New Roman"/>
        <family val="1"/>
      </rPr>
      <t>(чай, сахар,лимон)</t>
    </r>
  </si>
  <si>
    <r>
      <t xml:space="preserve">Гарнир каша гречневая рассыпчатая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</si>
  <si>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>Пирожки печеные с мясом, луком</t>
    </r>
    <r>
      <rPr>
        <sz val="8"/>
        <color indexed="8"/>
        <rFont val="Times New Roman"/>
        <family val="1"/>
      </rPr>
      <t xml:space="preserve">  (тесто сдоб., фарш мясной с  луком, яйцо, масло раст.)</t>
    </r>
  </si>
  <si>
    <r>
      <t>Котлета Мечта с маслом</t>
    </r>
    <r>
      <rPr>
        <sz val="6"/>
        <color indexed="8"/>
        <rFont val="Times New Roman"/>
        <family val="1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</rPr>
      <t xml:space="preserve">) </t>
    </r>
    <r>
      <rPr>
        <sz val="10"/>
        <color indexed="8"/>
        <rFont val="Times New Roman"/>
        <family val="1"/>
      </rPr>
      <t>90/5</t>
    </r>
  </si>
  <si>
    <r>
      <t xml:space="preserve">Пюре картофельное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</si>
  <si>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t>Компот из изюма с витамином С</t>
  </si>
  <si>
    <t xml:space="preserve">Мандарин </t>
  </si>
  <si>
    <r>
      <t>Котлета Мечта с маслом</t>
    </r>
    <r>
      <rPr>
        <sz val="6"/>
        <color indexed="8"/>
        <rFont val="Times New Roman"/>
        <family val="1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</rPr>
      <t xml:space="preserve">) </t>
    </r>
    <r>
      <rPr>
        <sz val="10"/>
        <color indexed="8"/>
        <rFont val="Times New Roman"/>
        <family val="1"/>
      </rPr>
      <t>90/10</t>
    </r>
  </si>
  <si>
    <r>
      <t xml:space="preserve">Борщ с капустой, картофелем и фаршем </t>
    </r>
    <r>
      <rPr>
        <sz val="6"/>
        <color indexed="8"/>
        <rFont val="Times New Roman"/>
        <family val="1"/>
      </rPr>
      <t>(говядина, картофель, капуста,  морковь, лук репч., свекла, томат паста,  масло раст., соль йод.)</t>
    </r>
  </si>
  <si>
    <t>165/998</t>
  </si>
  <si>
    <r>
      <t xml:space="preserve">Мясо тушеное с морковью и луком </t>
    </r>
    <r>
      <rPr>
        <sz val="6"/>
        <color indexed="8"/>
        <rFont val="Times New Roman"/>
        <family val="1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</rPr>
      <t>45/70</t>
    </r>
  </si>
  <si>
    <r>
      <t xml:space="preserve">Мясо тушеное с морковью и луком </t>
    </r>
    <r>
      <rPr>
        <sz val="6"/>
        <color indexed="8"/>
        <rFont val="Times New Roman"/>
        <family val="1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</rPr>
      <t>50/75</t>
    </r>
  </si>
  <si>
    <r>
      <t>Плюшка "Эстонская" с сыром</t>
    </r>
    <r>
      <rPr>
        <sz val="8"/>
        <color indexed="8"/>
        <rFont val="Times New Roman"/>
        <family val="1"/>
      </rPr>
      <t xml:space="preserve"> (тесто сдобное дрожжевое, сыр, масло слив.)</t>
    </r>
  </si>
  <si>
    <r>
      <t xml:space="preserve">Биточки  мясные с маслом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раст.)  </t>
    </r>
    <r>
      <rPr>
        <sz val="10"/>
        <color indexed="8"/>
        <rFont val="Times New Roman"/>
        <family val="1"/>
      </rPr>
      <t>90/10</t>
    </r>
  </si>
  <si>
    <r>
      <t xml:space="preserve">Гарнир каша гречневая вязкая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</si>
  <si>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</rPr>
      <t>(яблоки св., сахар-песок, витамин С.)</t>
    </r>
  </si>
  <si>
    <r>
      <t>Суп из овощей с фаршем</t>
    </r>
    <r>
      <rPr>
        <sz val="9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(фарш, капуста, картофель, морковь, лук репчатый, горошек зелёный, масло растительное, сметана)</t>
    </r>
  </si>
  <si>
    <t>127/998</t>
  </si>
  <si>
    <r>
      <t xml:space="preserve">Котлета домашняя с соусом красным основным </t>
    </r>
    <r>
      <rPr>
        <sz val="6"/>
        <color indexed="8"/>
        <rFont val="Times New Roman"/>
        <family val="1"/>
      </rPr>
      <t xml:space="preserve">(говядина, свинина, хлеб, лук реп., яйцо, сухари, соль йод., масло раст., соус крас.) </t>
    </r>
    <r>
      <rPr>
        <sz val="10"/>
        <color indexed="8"/>
        <rFont val="Times New Roman"/>
        <family val="1"/>
      </rPr>
      <t>80/30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</si>
  <si>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сл.)</t>
    </r>
  </si>
  <si>
    <r>
      <t>Рогалик сахарный</t>
    </r>
    <r>
      <rPr>
        <sz val="8"/>
        <color indexed="8"/>
        <rFont val="Times New Roman"/>
        <family val="1"/>
      </rPr>
      <t xml:space="preserve"> (мука, сл.масло, яйцо, сахар-песок, сода)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</si>
</sst>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8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63" fillId="0" borderId="2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vertical="center" wrapText="1"/>
    </xf>
    <xf numFmtId="0" fontId="6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10" borderId="11" xfId="0" applyFont="1" applyFill="1" applyBorder="1" applyAlignment="1">
      <alignment horizontal="left" vertical="center"/>
    </xf>
    <xf numFmtId="0" fontId="8" fillId="10" borderId="27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8"/>
  <sheetViews>
    <sheetView tabSelected="1" zoomScale="120" zoomScaleNormal="120" zoomScalePageLayoutView="0" workbookViewId="0" topLeftCell="A1">
      <selection activeCell="L332" sqref="L332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41" t="s">
        <v>17</v>
      </c>
      <c r="H1" s="141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41" t="s">
        <v>18</v>
      </c>
      <c r="H2" s="141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41" t="s">
        <v>19</v>
      </c>
      <c r="H3" s="141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41" t="s">
        <v>20</v>
      </c>
      <c r="H4" s="141"/>
      <c r="I4" s="5"/>
      <c r="J4" s="5"/>
      <c r="K4" s="5"/>
      <c r="L4" s="5"/>
      <c r="M4" s="5"/>
      <c r="N4" s="5"/>
      <c r="R4" s="5"/>
    </row>
    <row r="5" spans="1:18" ht="15">
      <c r="A5" s="4" t="s">
        <v>158</v>
      </c>
      <c r="B5" s="4"/>
      <c r="C5" s="5"/>
      <c r="D5" s="5"/>
      <c r="E5" s="5"/>
      <c r="F5" s="5"/>
      <c r="G5" s="141" t="s">
        <v>21</v>
      </c>
      <c r="H5" s="141"/>
      <c r="I5" s="5"/>
      <c r="J5" s="5"/>
      <c r="K5" s="5"/>
      <c r="L5" s="5"/>
      <c r="M5" s="5"/>
      <c r="N5" s="5"/>
      <c r="R5" s="5"/>
    </row>
    <row r="6" spans="1:8" ht="15.75" customHeight="1">
      <c r="A6" s="142" t="s">
        <v>22</v>
      </c>
      <c r="B6" s="142"/>
      <c r="C6" s="142"/>
      <c r="D6" s="142"/>
      <c r="E6" s="142"/>
      <c r="F6" s="142"/>
      <c r="G6" s="142"/>
      <c r="H6" s="142"/>
    </row>
    <row r="8" spans="1:8" ht="15">
      <c r="A8" s="128" t="s">
        <v>2</v>
      </c>
      <c r="B8" s="128" t="s">
        <v>0</v>
      </c>
      <c r="C8" s="128" t="s">
        <v>1</v>
      </c>
      <c r="D8" s="128" t="s">
        <v>3</v>
      </c>
      <c r="E8" s="128"/>
      <c r="F8" s="128"/>
      <c r="G8" s="19" t="s">
        <v>9</v>
      </c>
      <c r="H8" s="128" t="s">
        <v>7</v>
      </c>
    </row>
    <row r="9" spans="1:8" ht="15">
      <c r="A9" s="128"/>
      <c r="B9" s="128"/>
      <c r="C9" s="128"/>
      <c r="D9" s="19" t="s">
        <v>4</v>
      </c>
      <c r="E9" s="19" t="s">
        <v>5</v>
      </c>
      <c r="F9" s="19" t="s">
        <v>6</v>
      </c>
      <c r="G9" s="19" t="s">
        <v>10</v>
      </c>
      <c r="H9" s="128"/>
    </row>
    <row r="10" spans="1:8" ht="15">
      <c r="A10" s="132" t="s">
        <v>84</v>
      </c>
      <c r="B10" s="132"/>
      <c r="C10" s="132"/>
      <c r="D10" s="132"/>
      <c r="E10" s="132"/>
      <c r="F10" s="132"/>
      <c r="G10" s="132"/>
      <c r="H10" s="132"/>
    </row>
    <row r="11" spans="1:8" ht="15">
      <c r="A11" s="138" t="s">
        <v>51</v>
      </c>
      <c r="B11" s="138"/>
      <c r="C11" s="138"/>
      <c r="D11" s="138"/>
      <c r="E11" s="138"/>
      <c r="F11" s="138"/>
      <c r="G11" s="138"/>
      <c r="H11" s="138"/>
    </row>
    <row r="12" spans="1:8" ht="15.75" customHeight="1" thickBot="1">
      <c r="A12" s="135" t="s">
        <v>25</v>
      </c>
      <c r="B12" s="136"/>
      <c r="C12" s="136"/>
      <c r="D12" s="136"/>
      <c r="E12" s="136"/>
      <c r="F12" s="136"/>
      <c r="G12" s="136"/>
      <c r="H12" s="137"/>
    </row>
    <row r="13" spans="1:8" ht="23.25" customHeight="1" thickBot="1">
      <c r="A13" s="139" t="s">
        <v>8</v>
      </c>
      <c r="B13" s="81" t="s">
        <v>95</v>
      </c>
      <c r="C13" s="92" t="s">
        <v>96</v>
      </c>
      <c r="D13" s="88">
        <v>5.26</v>
      </c>
      <c r="E13" s="89">
        <v>6.64</v>
      </c>
      <c r="F13" s="89">
        <v>27.41</v>
      </c>
      <c r="G13" s="89">
        <v>190.48</v>
      </c>
      <c r="H13" s="89" t="s">
        <v>74</v>
      </c>
    </row>
    <row r="14" spans="1:8" ht="26.25" customHeight="1" thickBot="1">
      <c r="A14" s="139"/>
      <c r="B14" s="83" t="s">
        <v>97</v>
      </c>
      <c r="C14" s="93" t="s">
        <v>99</v>
      </c>
      <c r="D14" s="90">
        <v>7.74</v>
      </c>
      <c r="E14" s="91">
        <v>13.16</v>
      </c>
      <c r="F14" s="91">
        <v>14.38</v>
      </c>
      <c r="G14" s="91">
        <v>206.92</v>
      </c>
      <c r="H14" s="91">
        <v>1017</v>
      </c>
    </row>
    <row r="15" spans="1:8" ht="22.5" customHeight="1" thickBot="1">
      <c r="A15" s="139"/>
      <c r="B15" s="83" t="s">
        <v>98</v>
      </c>
      <c r="C15" s="84">
        <v>200</v>
      </c>
      <c r="D15" s="90">
        <v>1.82</v>
      </c>
      <c r="E15" s="91">
        <v>1.67</v>
      </c>
      <c r="F15" s="91">
        <v>13.22</v>
      </c>
      <c r="G15" s="91">
        <v>75.19</v>
      </c>
      <c r="H15" s="91">
        <v>986</v>
      </c>
    </row>
    <row r="16" spans="1:8" ht="23.25" customHeight="1" thickBot="1">
      <c r="A16" s="139"/>
      <c r="B16" s="83" t="s">
        <v>75</v>
      </c>
      <c r="C16" s="86" t="s">
        <v>76</v>
      </c>
      <c r="D16" s="90">
        <v>0.6</v>
      </c>
      <c r="E16" s="91">
        <v>0.2</v>
      </c>
      <c r="F16" s="91">
        <v>19</v>
      </c>
      <c r="G16" s="91">
        <v>80.2</v>
      </c>
      <c r="H16" s="91"/>
    </row>
    <row r="17" spans="1:8" ht="15" customHeight="1">
      <c r="A17" s="122" t="s">
        <v>11</v>
      </c>
      <c r="B17" s="122"/>
      <c r="C17" s="59">
        <v>521</v>
      </c>
      <c r="D17" s="59">
        <f>SUM(D13:D16)</f>
        <v>15.42</v>
      </c>
      <c r="E17" s="59">
        <f>SUM(E13:E16)</f>
        <v>21.669999999999998</v>
      </c>
      <c r="F17" s="59">
        <f>SUM(F13:F16)</f>
        <v>74.00999999999999</v>
      </c>
      <c r="G17" s="59">
        <f>SUM(G13:G16)</f>
        <v>552.79</v>
      </c>
      <c r="H17" s="58" t="s">
        <v>64</v>
      </c>
    </row>
    <row r="18" spans="1:8" ht="15" customHeight="1" thickBot="1">
      <c r="A18" s="123" t="s">
        <v>26</v>
      </c>
      <c r="B18" s="124"/>
      <c r="C18" s="124"/>
      <c r="D18" s="124"/>
      <c r="E18" s="124"/>
      <c r="F18" s="124"/>
      <c r="G18" s="124"/>
      <c r="H18" s="124"/>
    </row>
    <row r="19" spans="1:8" ht="21" customHeight="1" thickBot="1">
      <c r="A19" s="128" t="s">
        <v>8</v>
      </c>
      <c r="B19" s="81" t="s">
        <v>95</v>
      </c>
      <c r="C19" s="82" t="s">
        <v>73</v>
      </c>
      <c r="D19" s="88">
        <v>6.24</v>
      </c>
      <c r="E19" s="89">
        <v>7.89</v>
      </c>
      <c r="F19" s="89">
        <v>32.55</v>
      </c>
      <c r="G19" s="89">
        <v>226.19</v>
      </c>
      <c r="H19" s="89" t="s">
        <v>74</v>
      </c>
    </row>
    <row r="20" spans="1:8" ht="19.5" customHeight="1" thickBot="1">
      <c r="A20" s="128"/>
      <c r="B20" s="83" t="s">
        <v>97</v>
      </c>
      <c r="C20" s="93" t="s">
        <v>111</v>
      </c>
      <c r="D20" s="90">
        <v>8.64</v>
      </c>
      <c r="E20" s="91">
        <v>14.7</v>
      </c>
      <c r="F20" s="91">
        <v>16.06</v>
      </c>
      <c r="G20" s="91">
        <v>231.06</v>
      </c>
      <c r="H20" s="91">
        <v>1017</v>
      </c>
    </row>
    <row r="21" spans="1:8" ht="20.25" customHeight="1" thickBot="1">
      <c r="A21" s="128"/>
      <c r="B21" s="83" t="s">
        <v>98</v>
      </c>
      <c r="C21" s="84">
        <v>200</v>
      </c>
      <c r="D21" s="90">
        <v>1.82</v>
      </c>
      <c r="E21" s="91">
        <v>1.67</v>
      </c>
      <c r="F21" s="91">
        <v>13.22</v>
      </c>
      <c r="G21" s="91">
        <v>75.19</v>
      </c>
      <c r="H21" s="91">
        <v>986</v>
      </c>
    </row>
    <row r="22" spans="1:8" ht="20.25" customHeight="1" thickBot="1">
      <c r="A22" s="128"/>
      <c r="B22" s="83" t="s">
        <v>75</v>
      </c>
      <c r="C22" s="86" t="s">
        <v>76</v>
      </c>
      <c r="D22" s="90">
        <v>0.6</v>
      </c>
      <c r="E22" s="91">
        <v>0.2</v>
      </c>
      <c r="F22" s="91">
        <v>19</v>
      </c>
      <c r="G22" s="91">
        <v>80.2</v>
      </c>
      <c r="H22" s="91"/>
    </row>
    <row r="23" spans="1:8" ht="15" customHeight="1">
      <c r="A23" s="122" t="s">
        <v>11</v>
      </c>
      <c r="B23" s="122"/>
      <c r="C23" s="59">
        <v>558</v>
      </c>
      <c r="D23" s="59">
        <f>SUM(D19:D22)</f>
        <v>17.3</v>
      </c>
      <c r="E23" s="59">
        <f>SUM(E19:E22)</f>
        <v>24.459999999999997</v>
      </c>
      <c r="F23" s="59">
        <f>SUM(F19:F22)</f>
        <v>80.83</v>
      </c>
      <c r="G23" s="59">
        <f>SUM(G19:G22)</f>
        <v>612.6400000000001</v>
      </c>
      <c r="H23" s="58" t="s">
        <v>64</v>
      </c>
    </row>
    <row r="24" spans="1:8" ht="15.75" thickBot="1">
      <c r="A24" s="123" t="s">
        <v>25</v>
      </c>
      <c r="B24" s="124"/>
      <c r="C24" s="124"/>
      <c r="D24" s="124"/>
      <c r="E24" s="124"/>
      <c r="F24" s="124"/>
      <c r="G24" s="124"/>
      <c r="H24" s="124"/>
    </row>
    <row r="25" spans="1:8" ht="24.75" customHeight="1" thickBot="1">
      <c r="A25" s="128" t="s">
        <v>12</v>
      </c>
      <c r="B25" s="94" t="s">
        <v>100</v>
      </c>
      <c r="C25" s="82">
        <v>60</v>
      </c>
      <c r="D25" s="95">
        <v>0.96</v>
      </c>
      <c r="E25" s="96">
        <v>0.24</v>
      </c>
      <c r="F25" s="96">
        <v>8.58</v>
      </c>
      <c r="G25" s="96">
        <v>40.32</v>
      </c>
      <c r="H25" s="89">
        <v>984</v>
      </c>
    </row>
    <row r="26" spans="1:8" ht="34.5" customHeight="1" thickBot="1">
      <c r="A26" s="128"/>
      <c r="B26" s="83" t="s">
        <v>101</v>
      </c>
      <c r="C26" s="84" t="s">
        <v>87</v>
      </c>
      <c r="D26" s="90">
        <v>3.11</v>
      </c>
      <c r="E26" s="91">
        <v>4.85</v>
      </c>
      <c r="F26" s="91">
        <v>8.28</v>
      </c>
      <c r="G26" s="91">
        <v>89.16</v>
      </c>
      <c r="H26" s="91" t="s">
        <v>105</v>
      </c>
    </row>
    <row r="27" spans="1:8" ht="30" customHeight="1" thickBot="1">
      <c r="A27" s="128"/>
      <c r="B27" s="85" t="s">
        <v>102</v>
      </c>
      <c r="C27" s="84">
        <v>120</v>
      </c>
      <c r="D27" s="90">
        <v>13.36</v>
      </c>
      <c r="E27" s="91">
        <v>21.62</v>
      </c>
      <c r="F27" s="91">
        <v>13.62</v>
      </c>
      <c r="G27" s="91">
        <v>302.5</v>
      </c>
      <c r="H27" s="91">
        <v>1055</v>
      </c>
    </row>
    <row r="28" spans="1:8" ht="18.75" customHeight="1" thickBot="1">
      <c r="A28" s="128"/>
      <c r="B28" s="83" t="s">
        <v>103</v>
      </c>
      <c r="C28" s="84">
        <v>150</v>
      </c>
      <c r="D28" s="97">
        <v>3.6</v>
      </c>
      <c r="E28" s="98">
        <v>4.78</v>
      </c>
      <c r="F28" s="98">
        <v>36.44</v>
      </c>
      <c r="G28" s="98">
        <v>203.23</v>
      </c>
      <c r="H28" s="91">
        <v>552</v>
      </c>
    </row>
    <row r="29" spans="1:8" ht="21.75" thickBot="1">
      <c r="A29" s="128"/>
      <c r="B29" s="83" t="s">
        <v>104</v>
      </c>
      <c r="C29" s="86">
        <v>200</v>
      </c>
      <c r="D29" s="90">
        <v>0.99</v>
      </c>
      <c r="E29" s="91">
        <v>0.06</v>
      </c>
      <c r="F29" s="91">
        <v>18.36</v>
      </c>
      <c r="G29" s="91">
        <v>77.94</v>
      </c>
      <c r="H29" s="91">
        <v>669</v>
      </c>
    </row>
    <row r="30" spans="1:8" ht="15.75" thickBot="1">
      <c r="A30" s="128"/>
      <c r="B30" s="83" t="s">
        <v>67</v>
      </c>
      <c r="C30" s="86">
        <v>30</v>
      </c>
      <c r="D30" s="90">
        <v>2.25</v>
      </c>
      <c r="E30" s="91">
        <v>0.3</v>
      </c>
      <c r="F30" s="91">
        <v>15.3</v>
      </c>
      <c r="G30" s="91">
        <v>72.9</v>
      </c>
      <c r="H30" s="91" t="s">
        <v>64</v>
      </c>
    </row>
    <row r="31" spans="1:8" ht="15.75" thickBot="1">
      <c r="A31" s="128"/>
      <c r="B31" s="83" t="s">
        <v>68</v>
      </c>
      <c r="C31" s="86">
        <v>25</v>
      </c>
      <c r="D31" s="90">
        <v>1.65</v>
      </c>
      <c r="E31" s="91">
        <v>0.3</v>
      </c>
      <c r="F31" s="91">
        <v>9.9</v>
      </c>
      <c r="G31" s="91">
        <v>48.9</v>
      </c>
      <c r="H31" s="99" t="s">
        <v>64</v>
      </c>
    </row>
    <row r="32" spans="1:14" ht="15" customHeight="1">
      <c r="A32" s="122" t="s">
        <v>13</v>
      </c>
      <c r="B32" s="122"/>
      <c r="C32" s="59">
        <v>805</v>
      </c>
      <c r="D32" s="59">
        <f>SUM(D25:D30)</f>
        <v>24.27</v>
      </c>
      <c r="E32" s="59">
        <f>SUM(E25:E30)</f>
        <v>31.85</v>
      </c>
      <c r="F32" s="59">
        <f>SUM(F25:F30)</f>
        <v>100.57999999999998</v>
      </c>
      <c r="G32" s="59">
        <f>SUM(G25:G31)</f>
        <v>834.95</v>
      </c>
      <c r="H32" s="58" t="s">
        <v>64</v>
      </c>
      <c r="I32" s="6"/>
      <c r="J32" s="6"/>
      <c r="K32" s="6"/>
      <c r="L32" s="6"/>
      <c r="M32" s="6"/>
      <c r="N32" s="6"/>
    </row>
    <row r="33" spans="1:8" ht="15.75" thickBot="1">
      <c r="A33" s="123" t="s">
        <v>26</v>
      </c>
      <c r="B33" s="124"/>
      <c r="C33" s="124"/>
      <c r="D33" s="124"/>
      <c r="E33" s="124"/>
      <c r="F33" s="124"/>
      <c r="G33" s="124"/>
      <c r="H33" s="124"/>
    </row>
    <row r="34" spans="1:8" ht="15.75" thickBot="1">
      <c r="A34" s="128" t="s">
        <v>12</v>
      </c>
      <c r="B34" s="94" t="s">
        <v>100</v>
      </c>
      <c r="C34" s="82">
        <v>100</v>
      </c>
      <c r="D34" s="95">
        <v>1.6</v>
      </c>
      <c r="E34" s="96">
        <v>0.4</v>
      </c>
      <c r="F34" s="96">
        <v>14.3</v>
      </c>
      <c r="G34" s="96">
        <v>67.2</v>
      </c>
      <c r="H34" s="89">
        <v>984</v>
      </c>
    </row>
    <row r="35" spans="1:8" ht="38.25" customHeight="1" thickBot="1">
      <c r="A35" s="128"/>
      <c r="B35" s="83" t="s">
        <v>106</v>
      </c>
      <c r="C35" s="84" t="s">
        <v>88</v>
      </c>
      <c r="D35" s="90">
        <v>3.88</v>
      </c>
      <c r="E35" s="91">
        <v>6.06</v>
      </c>
      <c r="F35" s="91">
        <v>10.34</v>
      </c>
      <c r="G35" s="91">
        <v>111.45</v>
      </c>
      <c r="H35" s="91" t="s">
        <v>105</v>
      </c>
    </row>
    <row r="36" spans="1:8" ht="31.5" customHeight="1" thickBot="1">
      <c r="A36" s="128"/>
      <c r="B36" s="85" t="s">
        <v>107</v>
      </c>
      <c r="C36" s="84">
        <v>110</v>
      </c>
      <c r="D36" s="90">
        <v>12.25</v>
      </c>
      <c r="E36" s="91">
        <v>19.82</v>
      </c>
      <c r="F36" s="91">
        <v>12.49</v>
      </c>
      <c r="G36" s="91">
        <v>277.29</v>
      </c>
      <c r="H36" s="91">
        <v>1055</v>
      </c>
    </row>
    <row r="37" spans="1:8" ht="15.75" customHeight="1" thickBot="1">
      <c r="A37" s="128"/>
      <c r="B37" s="83" t="s">
        <v>108</v>
      </c>
      <c r="C37" s="84">
        <v>180</v>
      </c>
      <c r="D37" s="97">
        <v>4.33</v>
      </c>
      <c r="E37" s="98">
        <v>5.74</v>
      </c>
      <c r="F37" s="98">
        <v>43.73</v>
      </c>
      <c r="G37" s="98">
        <v>243.88</v>
      </c>
      <c r="H37" s="91">
        <v>552</v>
      </c>
    </row>
    <row r="38" spans="1:8" ht="21.75" thickBot="1">
      <c r="A38" s="128"/>
      <c r="B38" s="83" t="s">
        <v>104</v>
      </c>
      <c r="C38" s="86">
        <v>180</v>
      </c>
      <c r="D38" s="90">
        <v>0.89</v>
      </c>
      <c r="E38" s="91">
        <v>0.05</v>
      </c>
      <c r="F38" s="91">
        <v>16.52</v>
      </c>
      <c r="G38" s="91">
        <v>70.15</v>
      </c>
      <c r="H38" s="91">
        <v>669</v>
      </c>
    </row>
    <row r="39" spans="1:8" ht="15.75" thickBot="1">
      <c r="A39" s="128"/>
      <c r="B39" s="85" t="s">
        <v>67</v>
      </c>
      <c r="C39" s="84">
        <v>23</v>
      </c>
      <c r="D39" s="90">
        <v>1.73</v>
      </c>
      <c r="E39" s="91">
        <v>0.23</v>
      </c>
      <c r="F39" s="91">
        <v>11.73</v>
      </c>
      <c r="G39" s="91">
        <v>55.89</v>
      </c>
      <c r="H39" s="99" t="s">
        <v>64</v>
      </c>
    </row>
    <row r="40" spans="1:8" ht="15" customHeight="1" thickBot="1">
      <c r="A40" s="122" t="s">
        <v>13</v>
      </c>
      <c r="B40" s="122"/>
      <c r="C40" s="59">
        <v>868</v>
      </c>
      <c r="D40" s="59">
        <f>SUM(D34:D39)</f>
        <v>24.680000000000003</v>
      </c>
      <c r="E40" s="59">
        <f>SUM(E34:E39)</f>
        <v>32.3</v>
      </c>
      <c r="F40" s="59">
        <f>SUM(F34:F39)</f>
        <v>109.11</v>
      </c>
      <c r="G40" s="59">
        <f>SUM(G34:G39)</f>
        <v>825.86</v>
      </c>
      <c r="H40" s="58" t="s">
        <v>64</v>
      </c>
    </row>
    <row r="41" spans="1:8" ht="24.75" customHeight="1" thickBot="1">
      <c r="A41" s="126" t="s">
        <v>14</v>
      </c>
      <c r="B41" s="81" t="s">
        <v>109</v>
      </c>
      <c r="C41" s="92">
        <v>75</v>
      </c>
      <c r="D41" s="88">
        <v>6.34</v>
      </c>
      <c r="E41" s="89">
        <v>6.1</v>
      </c>
      <c r="F41" s="89">
        <v>44.18</v>
      </c>
      <c r="G41" s="89">
        <v>256.98</v>
      </c>
      <c r="H41" s="89">
        <v>324</v>
      </c>
    </row>
    <row r="42" spans="1:8" ht="19.5" customHeight="1" thickBot="1">
      <c r="A42" s="128"/>
      <c r="B42" s="83" t="s">
        <v>110</v>
      </c>
      <c r="C42" s="86" t="s">
        <v>92</v>
      </c>
      <c r="D42" s="90">
        <v>1.36</v>
      </c>
      <c r="E42" s="91">
        <v>1.41</v>
      </c>
      <c r="F42" s="91">
        <v>2.14</v>
      </c>
      <c r="G42" s="91">
        <v>26.69</v>
      </c>
      <c r="H42" s="91">
        <v>603</v>
      </c>
    </row>
    <row r="43" spans="1:8" ht="15">
      <c r="A43" s="133" t="s">
        <v>15</v>
      </c>
      <c r="B43" s="133"/>
      <c r="C43" s="75">
        <v>275</v>
      </c>
      <c r="D43" s="59">
        <v>8.35</v>
      </c>
      <c r="E43" s="59">
        <v>11.55</v>
      </c>
      <c r="F43" s="59">
        <v>42.37</v>
      </c>
      <c r="G43" s="59">
        <f>SUM(G41:G42)</f>
        <v>283.67</v>
      </c>
      <c r="H43" s="59"/>
    </row>
    <row r="44" spans="1:8" ht="15">
      <c r="A44" s="134" t="s">
        <v>27</v>
      </c>
      <c r="B44" s="134"/>
      <c r="C44" s="28"/>
      <c r="D44" s="22">
        <f>D43+D32+D17</f>
        <v>48.04</v>
      </c>
      <c r="E44" s="22">
        <f>E43+E32+E17</f>
        <v>65.07000000000001</v>
      </c>
      <c r="F44" s="22">
        <f>F43+F32+F17</f>
        <v>216.95999999999998</v>
      </c>
      <c r="G44" s="22">
        <f>G43+G32+G17</f>
        <v>1671.41</v>
      </c>
      <c r="H44" s="40"/>
    </row>
    <row r="45" spans="1:8" ht="15">
      <c r="A45" s="29" t="s">
        <v>28</v>
      </c>
      <c r="B45" s="29"/>
      <c r="C45" s="28"/>
      <c r="D45" s="22">
        <f>D43+D40+D23</f>
        <v>50.33</v>
      </c>
      <c r="E45" s="22">
        <f>E43+E40+E23</f>
        <v>68.30999999999999</v>
      </c>
      <c r="F45" s="22">
        <f>F43+F40+F23</f>
        <v>232.31</v>
      </c>
      <c r="G45" s="22">
        <f>G43+G40+G23</f>
        <v>1722.17</v>
      </c>
      <c r="H45" s="30"/>
    </row>
    <row r="46" spans="1:8" ht="15.75">
      <c r="A46" s="140" t="s">
        <v>52</v>
      </c>
      <c r="B46" s="140"/>
      <c r="C46" s="140"/>
      <c r="D46" s="140"/>
      <c r="E46" s="140"/>
      <c r="F46" s="140"/>
      <c r="G46" s="140"/>
      <c r="H46" s="140"/>
    </row>
    <row r="47" spans="1:8" ht="15.75" thickBot="1">
      <c r="A47" s="123" t="s">
        <v>25</v>
      </c>
      <c r="B47" s="124"/>
      <c r="C47" s="124"/>
      <c r="D47" s="124"/>
      <c r="E47" s="124"/>
      <c r="F47" s="124"/>
      <c r="G47" s="124"/>
      <c r="H47" s="124"/>
    </row>
    <row r="48" spans="1:8" ht="45" customHeight="1" thickBot="1">
      <c r="A48" s="128" t="s">
        <v>8</v>
      </c>
      <c r="B48" s="81" t="s">
        <v>112</v>
      </c>
      <c r="C48" s="82">
        <v>99</v>
      </c>
      <c r="D48" s="88">
        <v>17.25</v>
      </c>
      <c r="E48" s="89">
        <v>17.25</v>
      </c>
      <c r="F48" s="89">
        <v>12.39</v>
      </c>
      <c r="G48" s="89">
        <v>207.65</v>
      </c>
      <c r="H48" s="89">
        <v>743</v>
      </c>
    </row>
    <row r="49" spans="1:8" ht="22.5" customHeight="1" thickBot="1">
      <c r="A49" s="128"/>
      <c r="B49" s="83" t="s">
        <v>113</v>
      </c>
      <c r="C49" s="84">
        <v>150</v>
      </c>
      <c r="D49" s="90">
        <v>3.09</v>
      </c>
      <c r="E49" s="91">
        <v>4.47</v>
      </c>
      <c r="F49" s="91">
        <v>20.1</v>
      </c>
      <c r="G49" s="91">
        <v>132.99</v>
      </c>
      <c r="H49" s="91">
        <v>371</v>
      </c>
    </row>
    <row r="50" spans="1:8" ht="31.5" customHeight="1" thickBot="1">
      <c r="A50" s="128"/>
      <c r="B50" s="83" t="s">
        <v>114</v>
      </c>
      <c r="C50" s="86">
        <v>200</v>
      </c>
      <c r="D50" s="90">
        <v>0.1</v>
      </c>
      <c r="E50" s="91">
        <v>0.43</v>
      </c>
      <c r="F50" s="91">
        <v>21.06</v>
      </c>
      <c r="G50" s="91">
        <v>88.51</v>
      </c>
      <c r="H50" s="91">
        <v>435</v>
      </c>
    </row>
    <row r="51" spans="1:8" ht="15.75" thickBot="1">
      <c r="A51" s="128"/>
      <c r="B51" s="83" t="s">
        <v>67</v>
      </c>
      <c r="C51" s="86">
        <v>28</v>
      </c>
      <c r="D51" s="90">
        <v>2.1</v>
      </c>
      <c r="E51" s="91">
        <v>0.28</v>
      </c>
      <c r="F51" s="91">
        <v>14.28</v>
      </c>
      <c r="G51" s="91">
        <v>68.04</v>
      </c>
      <c r="H51" s="91" t="s">
        <v>64</v>
      </c>
    </row>
    <row r="52" spans="1:8" ht="15.75" customHeight="1" thickBot="1">
      <c r="A52" s="122" t="s">
        <v>11</v>
      </c>
      <c r="B52" s="122"/>
      <c r="C52" s="65">
        <v>477</v>
      </c>
      <c r="D52" s="66">
        <f>SUM(D48:D51)</f>
        <v>22.540000000000003</v>
      </c>
      <c r="E52" s="67">
        <f>SUM(E48:E51)</f>
        <v>22.43</v>
      </c>
      <c r="F52" s="67">
        <f>SUM(F48:F51)</f>
        <v>67.83</v>
      </c>
      <c r="G52" s="67">
        <f>SUM(G48:G51)</f>
        <v>497.19</v>
      </c>
      <c r="H52" s="64"/>
    </row>
    <row r="53" spans="1:8" ht="15.75" thickBot="1">
      <c r="A53" s="123" t="s">
        <v>26</v>
      </c>
      <c r="B53" s="124"/>
      <c r="C53" s="124"/>
      <c r="D53" s="124"/>
      <c r="E53" s="124"/>
      <c r="F53" s="124"/>
      <c r="G53" s="124"/>
      <c r="H53" s="124"/>
    </row>
    <row r="54" spans="1:8" ht="30.75" customHeight="1" thickBot="1">
      <c r="A54" s="128" t="s">
        <v>8</v>
      </c>
      <c r="B54" s="81" t="s">
        <v>115</v>
      </c>
      <c r="C54" s="82">
        <v>100</v>
      </c>
      <c r="D54" s="88">
        <v>17.43</v>
      </c>
      <c r="E54" s="89">
        <v>12.52</v>
      </c>
      <c r="F54" s="89">
        <v>6.84</v>
      </c>
      <c r="G54" s="89">
        <v>209.75</v>
      </c>
      <c r="H54" s="89">
        <v>743</v>
      </c>
    </row>
    <row r="55" spans="1:8" ht="28.5" customHeight="1" thickBot="1">
      <c r="A55" s="128"/>
      <c r="B55" s="83" t="s">
        <v>113</v>
      </c>
      <c r="C55" s="84">
        <v>200</v>
      </c>
      <c r="D55" s="90">
        <v>4.12</v>
      </c>
      <c r="E55" s="91">
        <v>5.96</v>
      </c>
      <c r="F55" s="91">
        <v>26.8</v>
      </c>
      <c r="G55" s="91">
        <v>177.32</v>
      </c>
      <c r="H55" s="91">
        <v>371</v>
      </c>
    </row>
    <row r="56" spans="1:8" ht="24" thickBot="1">
      <c r="A56" s="128"/>
      <c r="B56" s="83" t="s">
        <v>114</v>
      </c>
      <c r="C56" s="86">
        <v>200</v>
      </c>
      <c r="D56" s="90">
        <v>0.1</v>
      </c>
      <c r="E56" s="91">
        <v>0.43</v>
      </c>
      <c r="F56" s="91">
        <v>21.06</v>
      </c>
      <c r="G56" s="91">
        <v>88.51</v>
      </c>
      <c r="H56" s="91">
        <v>435</v>
      </c>
    </row>
    <row r="57" spans="1:8" ht="15" customHeight="1" thickBot="1">
      <c r="A57" s="128"/>
      <c r="B57" s="83" t="s">
        <v>67</v>
      </c>
      <c r="C57" s="86">
        <v>32</v>
      </c>
      <c r="D57" s="90">
        <v>2.4</v>
      </c>
      <c r="E57" s="91">
        <v>0.32</v>
      </c>
      <c r="F57" s="91">
        <v>16.32</v>
      </c>
      <c r="G57" s="91">
        <v>77.76</v>
      </c>
      <c r="H57" s="91" t="s">
        <v>64</v>
      </c>
    </row>
    <row r="58" spans="1:8" ht="16.5" customHeight="1" thickBot="1">
      <c r="A58" s="122" t="s">
        <v>11</v>
      </c>
      <c r="B58" s="122"/>
      <c r="C58" s="66">
        <v>532</v>
      </c>
      <c r="D58" s="66">
        <f>SUM(D54:D57)</f>
        <v>24.05</v>
      </c>
      <c r="E58" s="67">
        <f>SUM(E54:E57)</f>
        <v>19.23</v>
      </c>
      <c r="F58" s="67">
        <f>SUM(F54:F57)</f>
        <v>71.02000000000001</v>
      </c>
      <c r="G58" s="67">
        <f>SUM(G54:G57)</f>
        <v>553.34</v>
      </c>
      <c r="H58" s="64"/>
    </row>
    <row r="59" spans="1:8" ht="15.75" thickBot="1">
      <c r="A59" s="123" t="s">
        <v>25</v>
      </c>
      <c r="B59" s="124"/>
      <c r="C59" s="124"/>
      <c r="D59" s="124"/>
      <c r="E59" s="124"/>
      <c r="F59" s="124"/>
      <c r="G59" s="124"/>
      <c r="H59" s="124"/>
    </row>
    <row r="60" spans="1:8" ht="20.25" customHeight="1" thickBot="1">
      <c r="A60" s="128" t="s">
        <v>12</v>
      </c>
      <c r="B60" s="94" t="s">
        <v>116</v>
      </c>
      <c r="C60" s="92">
        <v>70</v>
      </c>
      <c r="D60" s="88">
        <v>0.77</v>
      </c>
      <c r="E60" s="89">
        <v>0.14</v>
      </c>
      <c r="F60" s="89">
        <v>2.66</v>
      </c>
      <c r="G60" s="89">
        <v>14.98</v>
      </c>
      <c r="H60" s="89">
        <v>982</v>
      </c>
    </row>
    <row r="61" spans="1:8" ht="29.25" customHeight="1" thickBot="1">
      <c r="A61" s="128"/>
      <c r="B61" s="83" t="s">
        <v>117</v>
      </c>
      <c r="C61" s="84" t="s">
        <v>79</v>
      </c>
      <c r="D61" s="97">
        <v>3.71</v>
      </c>
      <c r="E61" s="98">
        <v>5.64</v>
      </c>
      <c r="F61" s="98">
        <v>6.86</v>
      </c>
      <c r="G61" s="98">
        <v>93.06</v>
      </c>
      <c r="H61" s="91" t="s">
        <v>78</v>
      </c>
    </row>
    <row r="62" spans="1:8" ht="29.25" customHeight="1" thickBot="1">
      <c r="A62" s="128"/>
      <c r="B62" s="83" t="s">
        <v>118</v>
      </c>
      <c r="C62" s="84">
        <v>105</v>
      </c>
      <c r="D62" s="97">
        <v>13.65</v>
      </c>
      <c r="E62" s="98">
        <v>20.4</v>
      </c>
      <c r="F62" s="98">
        <v>8.35</v>
      </c>
      <c r="G62" s="98">
        <v>271.6</v>
      </c>
      <c r="H62" s="91">
        <v>209</v>
      </c>
    </row>
    <row r="63" spans="1:8" ht="28.5" customHeight="1" thickBot="1">
      <c r="A63" s="128"/>
      <c r="B63" s="83" t="s">
        <v>119</v>
      </c>
      <c r="C63" s="86">
        <v>160</v>
      </c>
      <c r="D63" s="90">
        <v>5.78</v>
      </c>
      <c r="E63" s="91">
        <v>4.34</v>
      </c>
      <c r="F63" s="91">
        <v>33.92</v>
      </c>
      <c r="G63" s="91">
        <v>197.81</v>
      </c>
      <c r="H63" s="91">
        <v>307</v>
      </c>
    </row>
    <row r="64" spans="1:8" ht="15.75" thickBot="1">
      <c r="A64" s="128"/>
      <c r="B64" s="83" t="s">
        <v>120</v>
      </c>
      <c r="C64" s="86">
        <v>200</v>
      </c>
      <c r="D64" s="90">
        <v>0.21</v>
      </c>
      <c r="E64" s="91">
        <v>0.07</v>
      </c>
      <c r="F64" s="91">
        <v>13.13</v>
      </c>
      <c r="G64" s="91">
        <v>53.99</v>
      </c>
      <c r="H64" s="91">
        <v>667</v>
      </c>
    </row>
    <row r="65" spans="1:8" ht="15.75" thickBot="1">
      <c r="A65" s="128"/>
      <c r="B65" s="83" t="s">
        <v>67</v>
      </c>
      <c r="C65" s="86">
        <v>30</v>
      </c>
      <c r="D65" s="90">
        <v>2.25</v>
      </c>
      <c r="E65" s="91">
        <v>0.3</v>
      </c>
      <c r="F65" s="91">
        <v>15.3</v>
      </c>
      <c r="G65" s="91">
        <v>72.9</v>
      </c>
      <c r="H65" s="91" t="s">
        <v>64</v>
      </c>
    </row>
    <row r="66" spans="1:8" ht="15.75" thickBot="1">
      <c r="A66" s="128"/>
      <c r="B66" s="83" t="s">
        <v>68</v>
      </c>
      <c r="C66" s="86">
        <v>31</v>
      </c>
      <c r="D66" s="90">
        <v>2.05</v>
      </c>
      <c r="E66" s="91">
        <v>0.37</v>
      </c>
      <c r="F66" s="91">
        <v>12.28</v>
      </c>
      <c r="G66" s="91">
        <v>60.64</v>
      </c>
      <c r="H66" s="99" t="s">
        <v>64</v>
      </c>
    </row>
    <row r="67" spans="1:8" ht="15.75" thickBot="1">
      <c r="A67" s="122" t="s">
        <v>13</v>
      </c>
      <c r="B67" s="122"/>
      <c r="C67" s="66">
        <v>811</v>
      </c>
      <c r="D67" s="66">
        <f>SUM(D60:D66)</f>
        <v>28.420000000000005</v>
      </c>
      <c r="E67" s="67">
        <f>SUM(E60:E66)</f>
        <v>31.26</v>
      </c>
      <c r="F67" s="67">
        <f>SUM(F60:F66)</f>
        <v>92.5</v>
      </c>
      <c r="G67" s="67">
        <f>SUM(G60:G66)</f>
        <v>764.98</v>
      </c>
      <c r="H67" s="64"/>
    </row>
    <row r="68" spans="1:8" ht="16.5" customHeight="1" thickBot="1">
      <c r="A68" s="123" t="s">
        <v>26</v>
      </c>
      <c r="B68" s="123"/>
      <c r="C68" s="123"/>
      <c r="D68" s="123"/>
      <c r="E68" s="123"/>
      <c r="F68" s="123"/>
      <c r="G68" s="123"/>
      <c r="H68" s="123"/>
    </row>
    <row r="69" spans="1:8" ht="15.75" customHeight="1" thickBot="1">
      <c r="A69" s="128" t="s">
        <v>12</v>
      </c>
      <c r="B69" s="94" t="s">
        <v>116</v>
      </c>
      <c r="C69" s="82">
        <v>100</v>
      </c>
      <c r="D69" s="88">
        <v>1.1</v>
      </c>
      <c r="E69" s="89">
        <v>0.2</v>
      </c>
      <c r="F69" s="89">
        <v>3.8</v>
      </c>
      <c r="G69" s="89">
        <v>21.4</v>
      </c>
      <c r="H69" s="89">
        <v>982</v>
      </c>
    </row>
    <row r="70" spans="1:8" ht="28.5" customHeight="1" thickBot="1">
      <c r="A70" s="128"/>
      <c r="B70" s="83" t="s">
        <v>117</v>
      </c>
      <c r="C70" s="84" t="s">
        <v>83</v>
      </c>
      <c r="D70" s="90">
        <v>4.66</v>
      </c>
      <c r="E70" s="91">
        <v>7.08</v>
      </c>
      <c r="F70" s="91">
        <v>8.62</v>
      </c>
      <c r="G70" s="91">
        <v>116.87</v>
      </c>
      <c r="H70" s="91" t="s">
        <v>78</v>
      </c>
    </row>
    <row r="71" spans="1:8" ht="27.75" customHeight="1" thickBot="1">
      <c r="A71" s="128"/>
      <c r="B71" s="83" t="s">
        <v>118</v>
      </c>
      <c r="C71" s="84">
        <v>105</v>
      </c>
      <c r="D71" s="97">
        <v>13.65</v>
      </c>
      <c r="E71" s="98">
        <v>20.4</v>
      </c>
      <c r="F71" s="98">
        <v>8.35</v>
      </c>
      <c r="G71" s="98">
        <v>271.6</v>
      </c>
      <c r="H71" s="91">
        <v>209</v>
      </c>
    </row>
    <row r="72" spans="1:8" ht="25.5" customHeight="1" thickBot="1">
      <c r="A72" s="128"/>
      <c r="B72" s="83" t="s">
        <v>119</v>
      </c>
      <c r="C72" s="84">
        <v>200</v>
      </c>
      <c r="D72" s="90">
        <v>7.22</v>
      </c>
      <c r="E72" s="91">
        <v>5.42</v>
      </c>
      <c r="F72" s="91">
        <v>42.4</v>
      </c>
      <c r="G72" s="91">
        <v>247.26</v>
      </c>
      <c r="H72" s="98">
        <v>307</v>
      </c>
    </row>
    <row r="73" spans="1:8" ht="25.5" customHeight="1" thickBot="1">
      <c r="A73" s="128"/>
      <c r="B73" s="83" t="s">
        <v>120</v>
      </c>
      <c r="C73" s="86">
        <v>200</v>
      </c>
      <c r="D73" s="90">
        <v>0.21</v>
      </c>
      <c r="E73" s="91">
        <v>0.07</v>
      </c>
      <c r="F73" s="91">
        <v>13.13</v>
      </c>
      <c r="G73" s="91">
        <v>53.99</v>
      </c>
      <c r="H73" s="91">
        <v>667</v>
      </c>
    </row>
    <row r="74" spans="1:8" ht="15.75" thickBot="1">
      <c r="A74" s="128"/>
      <c r="B74" s="83" t="s">
        <v>67</v>
      </c>
      <c r="C74" s="86">
        <v>30</v>
      </c>
      <c r="D74" s="90">
        <v>2.25</v>
      </c>
      <c r="E74" s="91">
        <v>0.3</v>
      </c>
      <c r="F74" s="91">
        <v>15.3</v>
      </c>
      <c r="G74" s="91">
        <v>72.9</v>
      </c>
      <c r="H74" s="91" t="s">
        <v>64</v>
      </c>
    </row>
    <row r="75" spans="1:8" ht="15.75" thickBot="1">
      <c r="A75" s="128"/>
      <c r="B75" s="83" t="s">
        <v>68</v>
      </c>
      <c r="C75" s="86">
        <v>23</v>
      </c>
      <c r="D75" s="90">
        <v>1.52</v>
      </c>
      <c r="E75" s="91">
        <v>0.28</v>
      </c>
      <c r="F75" s="91">
        <v>9.11</v>
      </c>
      <c r="G75" s="91">
        <v>44.99</v>
      </c>
      <c r="H75" s="99" t="s">
        <v>64</v>
      </c>
    </row>
    <row r="76" spans="1:8" ht="15.75" thickBot="1">
      <c r="A76" s="122" t="s">
        <v>13</v>
      </c>
      <c r="B76" s="122"/>
      <c r="C76" s="66">
        <v>928</v>
      </c>
      <c r="D76" s="66">
        <f>SUM(D69:D75)</f>
        <v>30.61</v>
      </c>
      <c r="E76" s="67">
        <f>SUM(E69:E75)</f>
        <v>33.75</v>
      </c>
      <c r="F76" s="67">
        <f>SUM(F69:F75)</f>
        <v>100.71</v>
      </c>
      <c r="G76" s="67">
        <f>SUM(G69:G75)</f>
        <v>829.01</v>
      </c>
      <c r="H76" s="64"/>
    </row>
    <row r="77" spans="1:8" ht="24" thickBot="1">
      <c r="A77" s="128" t="s">
        <v>14</v>
      </c>
      <c r="B77" s="81" t="s">
        <v>121</v>
      </c>
      <c r="C77" s="92">
        <v>75</v>
      </c>
      <c r="D77" s="88">
        <v>4.11</v>
      </c>
      <c r="E77" s="89">
        <v>6.15</v>
      </c>
      <c r="F77" s="89">
        <v>31.37</v>
      </c>
      <c r="G77" s="89">
        <v>197.27</v>
      </c>
      <c r="H77" s="89">
        <v>511</v>
      </c>
    </row>
    <row r="78" spans="1:8" ht="22.5" customHeight="1" thickBot="1">
      <c r="A78" s="128"/>
      <c r="B78" s="83" t="s">
        <v>122</v>
      </c>
      <c r="C78" s="86" t="s">
        <v>63</v>
      </c>
      <c r="D78" s="90">
        <v>0.04</v>
      </c>
      <c r="E78" s="91">
        <v>0</v>
      </c>
      <c r="F78" s="91">
        <v>9.19</v>
      </c>
      <c r="G78" s="91">
        <v>36.92</v>
      </c>
      <c r="H78" s="91">
        <v>431</v>
      </c>
    </row>
    <row r="79" spans="1:8" ht="15">
      <c r="A79" s="133" t="s">
        <v>15</v>
      </c>
      <c r="B79" s="133"/>
      <c r="C79" s="59">
        <v>279</v>
      </c>
      <c r="D79" s="59">
        <f>SUM(D77:D78)</f>
        <v>4.15</v>
      </c>
      <c r="E79" s="59">
        <f>SUM(E77:E78)</f>
        <v>6.15</v>
      </c>
      <c r="F79" s="59">
        <f>SUM(F77:F78)</f>
        <v>40.56</v>
      </c>
      <c r="G79" s="59">
        <f>SUM(G77:G78)</f>
        <v>234.19</v>
      </c>
      <c r="H79" s="58"/>
    </row>
    <row r="80" spans="1:8" ht="15">
      <c r="A80" s="143" t="s">
        <v>29</v>
      </c>
      <c r="B80" s="143"/>
      <c r="C80" s="54"/>
      <c r="D80" s="55">
        <f>D79+D67+D52</f>
        <v>55.110000000000014</v>
      </c>
      <c r="E80" s="55">
        <f>E79+E67+E52</f>
        <v>59.84</v>
      </c>
      <c r="F80" s="55">
        <f>F79+F67+F52</f>
        <v>200.89</v>
      </c>
      <c r="G80" s="55">
        <f>G79+G67+G52</f>
        <v>1496.3600000000001</v>
      </c>
      <c r="H80" s="57"/>
    </row>
    <row r="81" spans="1:8" ht="15">
      <c r="A81" s="29" t="s">
        <v>30</v>
      </c>
      <c r="B81" s="29"/>
      <c r="C81" s="28"/>
      <c r="D81" s="31">
        <f>D79+D76+D58</f>
        <v>58.81</v>
      </c>
      <c r="E81" s="31">
        <f>E79+E76+E58</f>
        <v>59.129999999999995</v>
      </c>
      <c r="F81" s="31">
        <f>F79+F76+F58</f>
        <v>212.29</v>
      </c>
      <c r="G81" s="31">
        <f>G79+G76+G58</f>
        <v>1616.54</v>
      </c>
      <c r="H81" s="28"/>
    </row>
    <row r="82" spans="1:8" ht="15">
      <c r="A82" s="127" t="s">
        <v>53</v>
      </c>
      <c r="B82" s="127"/>
      <c r="C82" s="127"/>
      <c r="D82" s="127"/>
      <c r="E82" s="127"/>
      <c r="F82" s="127"/>
      <c r="G82" s="127"/>
      <c r="H82" s="127"/>
    </row>
    <row r="83" spans="1:8" ht="15.75" thickBot="1">
      <c r="A83" s="123" t="s">
        <v>25</v>
      </c>
      <c r="B83" s="124"/>
      <c r="C83" s="124"/>
      <c r="D83" s="124"/>
      <c r="E83" s="124"/>
      <c r="F83" s="124"/>
      <c r="G83" s="124"/>
      <c r="H83" s="124"/>
    </row>
    <row r="84" spans="1:8" ht="21.75" customHeight="1" thickBot="1">
      <c r="A84" s="128" t="s">
        <v>8</v>
      </c>
      <c r="B84" s="94" t="s">
        <v>123</v>
      </c>
      <c r="C84" s="92" t="s">
        <v>124</v>
      </c>
      <c r="D84" s="100">
        <v>5.31</v>
      </c>
      <c r="E84" s="101">
        <v>4.48</v>
      </c>
      <c r="F84" s="101">
        <v>35.01</v>
      </c>
      <c r="G84" s="101">
        <v>201.58</v>
      </c>
      <c r="H84" s="101">
        <v>623</v>
      </c>
    </row>
    <row r="85" spans="1:8" ht="30" customHeight="1" thickBot="1">
      <c r="A85" s="128"/>
      <c r="B85" s="83" t="s">
        <v>125</v>
      </c>
      <c r="C85" s="86" t="s">
        <v>85</v>
      </c>
      <c r="D85" s="90">
        <v>25.28</v>
      </c>
      <c r="E85" s="91">
        <v>9.49</v>
      </c>
      <c r="F85" s="91">
        <v>29.12</v>
      </c>
      <c r="G85" s="91">
        <v>303</v>
      </c>
      <c r="H85" s="91">
        <v>342</v>
      </c>
    </row>
    <row r="86" spans="1:8" ht="23.25" customHeight="1" thickBot="1">
      <c r="A86" s="128"/>
      <c r="B86" s="83" t="s">
        <v>126</v>
      </c>
      <c r="C86" s="84">
        <v>200</v>
      </c>
      <c r="D86" s="90">
        <v>0</v>
      </c>
      <c r="E86" s="91">
        <v>0</v>
      </c>
      <c r="F86" s="91">
        <v>9.08</v>
      </c>
      <c r="G86" s="91">
        <v>36.32</v>
      </c>
      <c r="H86" s="102">
        <v>663</v>
      </c>
    </row>
    <row r="87" spans="1:8" ht="15.75" thickBot="1">
      <c r="A87" s="128"/>
      <c r="B87" s="85" t="s">
        <v>67</v>
      </c>
      <c r="C87" s="86">
        <v>17</v>
      </c>
      <c r="D87" s="90">
        <v>1.28</v>
      </c>
      <c r="E87" s="91">
        <v>0.17</v>
      </c>
      <c r="F87" s="91">
        <v>8.67</v>
      </c>
      <c r="G87" s="91">
        <v>41.31</v>
      </c>
      <c r="H87" s="99" t="s">
        <v>64</v>
      </c>
    </row>
    <row r="88" spans="1:12" ht="15.75" customHeight="1" thickBot="1">
      <c r="A88" s="122" t="s">
        <v>11</v>
      </c>
      <c r="B88" s="122"/>
      <c r="C88" s="66">
        <v>517</v>
      </c>
      <c r="D88" s="66">
        <f>SUM(D84:D87)</f>
        <v>31.87</v>
      </c>
      <c r="E88" s="67">
        <f>SUM(E84:E87)</f>
        <v>14.14</v>
      </c>
      <c r="F88" s="67">
        <f>SUM(F84:F87)</f>
        <v>81.88</v>
      </c>
      <c r="G88" s="67">
        <f>SUM(G84:G87)</f>
        <v>582.21</v>
      </c>
      <c r="H88" s="64"/>
      <c r="J88" s="9"/>
      <c r="K88" s="10"/>
      <c r="L88" s="6"/>
    </row>
    <row r="89" spans="1:12" ht="15.75" thickBot="1">
      <c r="A89" s="123" t="s">
        <v>26</v>
      </c>
      <c r="B89" s="124"/>
      <c r="C89" s="124"/>
      <c r="D89" s="124"/>
      <c r="E89" s="124"/>
      <c r="F89" s="124"/>
      <c r="G89" s="124"/>
      <c r="H89" s="124"/>
      <c r="J89" s="9"/>
      <c r="K89" s="10"/>
      <c r="L89" s="6"/>
    </row>
    <row r="90" spans="1:12" ht="40.5" customHeight="1" thickBot="1">
      <c r="A90" s="128" t="s">
        <v>8</v>
      </c>
      <c r="B90" s="94" t="s">
        <v>123</v>
      </c>
      <c r="C90" s="92" t="s">
        <v>127</v>
      </c>
      <c r="D90" s="88">
        <v>6.34</v>
      </c>
      <c r="E90" s="89">
        <v>5.34</v>
      </c>
      <c r="F90" s="89">
        <v>41.79</v>
      </c>
      <c r="G90" s="89">
        <v>240.59</v>
      </c>
      <c r="H90" s="101">
        <v>623</v>
      </c>
      <c r="J90" s="9"/>
      <c r="K90" s="10"/>
      <c r="L90" s="6"/>
    </row>
    <row r="91" spans="1:12" ht="22.5" customHeight="1" thickBot="1">
      <c r="A91" s="128"/>
      <c r="B91" s="83" t="s">
        <v>125</v>
      </c>
      <c r="C91" s="86" t="s">
        <v>128</v>
      </c>
      <c r="D91" s="90">
        <v>26.15</v>
      </c>
      <c r="E91" s="91">
        <v>9.82</v>
      </c>
      <c r="F91" s="91">
        <v>30.12</v>
      </c>
      <c r="G91" s="91">
        <v>313.45</v>
      </c>
      <c r="H91" s="91">
        <v>342</v>
      </c>
      <c r="J91" s="9"/>
      <c r="K91" s="10"/>
      <c r="L91" s="6"/>
    </row>
    <row r="92" spans="1:12" ht="19.5" customHeight="1" thickBot="1">
      <c r="A92" s="128"/>
      <c r="B92" s="83" t="s">
        <v>126</v>
      </c>
      <c r="C92" s="84">
        <v>200</v>
      </c>
      <c r="D92" s="90">
        <v>0</v>
      </c>
      <c r="E92" s="91">
        <v>0</v>
      </c>
      <c r="F92" s="91">
        <v>9.08</v>
      </c>
      <c r="G92" s="91">
        <v>36.32</v>
      </c>
      <c r="H92" s="102">
        <v>663</v>
      </c>
      <c r="J92" s="9"/>
      <c r="K92" s="10"/>
      <c r="L92" s="6"/>
    </row>
    <row r="93" spans="1:12" ht="15.75" thickBot="1">
      <c r="A93" s="128"/>
      <c r="B93" s="85" t="s">
        <v>67</v>
      </c>
      <c r="C93" s="86">
        <v>20</v>
      </c>
      <c r="D93" s="90">
        <v>1.5</v>
      </c>
      <c r="E93" s="91">
        <v>0.2</v>
      </c>
      <c r="F93" s="91">
        <v>10.2</v>
      </c>
      <c r="G93" s="91">
        <v>48.6</v>
      </c>
      <c r="H93" s="99" t="s">
        <v>64</v>
      </c>
      <c r="J93" s="9"/>
      <c r="K93" s="10"/>
      <c r="L93" s="6"/>
    </row>
    <row r="94" spans="1:8" ht="16.5" customHeight="1" thickBot="1">
      <c r="A94" s="122" t="s">
        <v>11</v>
      </c>
      <c r="B94" s="122"/>
      <c r="C94" s="66">
        <v>555</v>
      </c>
      <c r="D94" s="66">
        <f>SUM(D90:D93)</f>
        <v>33.989999999999995</v>
      </c>
      <c r="E94" s="67">
        <f>SUM(E90:E93)</f>
        <v>15.36</v>
      </c>
      <c r="F94" s="67">
        <f>SUM(F90:F93)</f>
        <v>91.19</v>
      </c>
      <c r="G94" s="67">
        <f>SUM(G90:G93)</f>
        <v>638.96</v>
      </c>
      <c r="H94" s="64"/>
    </row>
    <row r="95" spans="1:10" ht="15.75" thickBot="1">
      <c r="A95" s="123" t="s">
        <v>25</v>
      </c>
      <c r="B95" s="123"/>
      <c r="C95" s="123"/>
      <c r="D95" s="123"/>
      <c r="E95" s="123"/>
      <c r="F95" s="123"/>
      <c r="G95" s="123"/>
      <c r="H95" s="123"/>
      <c r="J95" s="8"/>
    </row>
    <row r="96" spans="1:10" ht="27.75" customHeight="1" thickBot="1">
      <c r="A96" s="128"/>
      <c r="B96" s="94" t="s">
        <v>129</v>
      </c>
      <c r="C96" s="92" t="s">
        <v>87</v>
      </c>
      <c r="D96" s="88">
        <v>4.37</v>
      </c>
      <c r="E96" s="89">
        <v>8.02</v>
      </c>
      <c r="F96" s="89">
        <v>13</v>
      </c>
      <c r="G96" s="96">
        <v>141.62</v>
      </c>
      <c r="H96" s="96">
        <v>17</v>
      </c>
      <c r="J96" s="8"/>
    </row>
    <row r="97" spans="1:10" ht="26.25" customHeight="1" thickBot="1">
      <c r="A97" s="128"/>
      <c r="B97" s="85" t="s">
        <v>130</v>
      </c>
      <c r="C97" s="84">
        <v>95</v>
      </c>
      <c r="D97" s="90">
        <v>12.56</v>
      </c>
      <c r="E97" s="91">
        <v>10.64</v>
      </c>
      <c r="F97" s="91">
        <v>6.39</v>
      </c>
      <c r="G97" s="91">
        <v>171.54</v>
      </c>
      <c r="H97" s="91">
        <v>1038</v>
      </c>
      <c r="J97" s="8"/>
    </row>
    <row r="98" spans="1:10" ht="27" customHeight="1" thickBot="1">
      <c r="A98" s="128"/>
      <c r="B98" s="83" t="s">
        <v>131</v>
      </c>
      <c r="C98" s="84">
        <v>150</v>
      </c>
      <c r="D98" s="90">
        <v>4.34</v>
      </c>
      <c r="E98" s="91">
        <v>14.12</v>
      </c>
      <c r="F98" s="91">
        <v>29.15</v>
      </c>
      <c r="G98" s="91">
        <v>260.96</v>
      </c>
      <c r="H98" s="98">
        <v>309</v>
      </c>
      <c r="J98" s="8"/>
    </row>
    <row r="99" spans="1:10" ht="21.75" customHeight="1" thickBot="1">
      <c r="A99" s="128"/>
      <c r="B99" s="83" t="s">
        <v>132</v>
      </c>
      <c r="C99" s="86">
        <v>200</v>
      </c>
      <c r="D99" s="90">
        <v>0.57</v>
      </c>
      <c r="E99" s="91">
        <v>0</v>
      </c>
      <c r="F99" s="91">
        <v>19.55</v>
      </c>
      <c r="G99" s="91">
        <v>80.48</v>
      </c>
      <c r="H99" s="91" t="s">
        <v>72</v>
      </c>
      <c r="J99" s="8"/>
    </row>
    <row r="100" spans="1:10" ht="15.75" customHeight="1" thickBot="1">
      <c r="A100" s="128"/>
      <c r="B100" s="83" t="s">
        <v>67</v>
      </c>
      <c r="C100" s="86">
        <v>30</v>
      </c>
      <c r="D100" s="90">
        <v>2.25</v>
      </c>
      <c r="E100" s="91">
        <v>0.3</v>
      </c>
      <c r="F100" s="91">
        <v>15.3</v>
      </c>
      <c r="G100" s="91">
        <v>72.9</v>
      </c>
      <c r="H100" s="99" t="s">
        <v>64</v>
      </c>
      <c r="J100" s="8"/>
    </row>
    <row r="101" spans="1:8" ht="15.75" customHeight="1" thickBot="1">
      <c r="A101" s="122" t="s">
        <v>13</v>
      </c>
      <c r="B101" s="122"/>
      <c r="C101" s="66">
        <v>695</v>
      </c>
      <c r="D101" s="66">
        <f>SUM(D96:D100)</f>
        <v>24.09</v>
      </c>
      <c r="E101" s="67">
        <f>SUM(E96:E100)</f>
        <v>33.08</v>
      </c>
      <c r="F101" s="67">
        <f>SUM(F96:F100)</f>
        <v>83.39</v>
      </c>
      <c r="G101" s="67">
        <f>SUM(G96:G100)</f>
        <v>727.4999999999999</v>
      </c>
      <c r="H101" s="67"/>
    </row>
    <row r="102" spans="1:8" ht="15.75" thickBot="1">
      <c r="A102" s="123" t="s">
        <v>26</v>
      </c>
      <c r="B102" s="124"/>
      <c r="C102" s="124"/>
      <c r="D102" s="124"/>
      <c r="E102" s="124"/>
      <c r="F102" s="124"/>
      <c r="G102" s="124"/>
      <c r="H102" s="124"/>
    </row>
    <row r="103" spans="1:8" ht="24" customHeight="1" thickBot="1">
      <c r="A103" s="128" t="s">
        <v>12</v>
      </c>
      <c r="B103" s="94" t="s">
        <v>129</v>
      </c>
      <c r="C103" s="92" t="s">
        <v>88</v>
      </c>
      <c r="D103" s="88">
        <v>5.46</v>
      </c>
      <c r="E103" s="89">
        <v>10.02</v>
      </c>
      <c r="F103" s="89">
        <v>16.25</v>
      </c>
      <c r="G103" s="89">
        <v>177.02</v>
      </c>
      <c r="H103" s="89">
        <v>17</v>
      </c>
    </row>
    <row r="104" spans="1:8" ht="30" customHeight="1" thickBot="1">
      <c r="A104" s="128"/>
      <c r="B104" s="83" t="s">
        <v>133</v>
      </c>
      <c r="C104" s="84">
        <v>105</v>
      </c>
      <c r="D104" s="97">
        <v>13.88</v>
      </c>
      <c r="E104" s="98">
        <v>11.76</v>
      </c>
      <c r="F104" s="98">
        <v>7.06</v>
      </c>
      <c r="G104" s="98">
        <v>189.6</v>
      </c>
      <c r="H104" s="91">
        <v>209</v>
      </c>
    </row>
    <row r="105" spans="1:8" ht="29.25" customHeight="1" thickBot="1">
      <c r="A105" s="128"/>
      <c r="B105" s="83" t="s">
        <v>131</v>
      </c>
      <c r="C105" s="86">
        <v>200</v>
      </c>
      <c r="D105" s="90">
        <v>5.78</v>
      </c>
      <c r="E105" s="91">
        <v>18.82</v>
      </c>
      <c r="F105" s="91">
        <v>38.86</v>
      </c>
      <c r="G105" s="98">
        <v>347.94</v>
      </c>
      <c r="H105" s="91">
        <v>307</v>
      </c>
    </row>
    <row r="106" spans="1:8" ht="29.25" customHeight="1" thickBot="1">
      <c r="A106" s="128"/>
      <c r="B106" s="83" t="s">
        <v>132</v>
      </c>
      <c r="C106" s="86">
        <v>200</v>
      </c>
      <c r="D106" s="90">
        <v>0.57</v>
      </c>
      <c r="E106" s="91">
        <v>0</v>
      </c>
      <c r="F106" s="91">
        <v>19.55</v>
      </c>
      <c r="G106" s="91">
        <v>80.48</v>
      </c>
      <c r="H106" s="91">
        <v>667</v>
      </c>
    </row>
    <row r="107" spans="1:8" ht="17.25" customHeight="1" thickBot="1">
      <c r="A107" s="128"/>
      <c r="B107" s="83" t="s">
        <v>67</v>
      </c>
      <c r="C107" s="86">
        <v>35</v>
      </c>
      <c r="D107" s="90">
        <v>2.63</v>
      </c>
      <c r="E107" s="91">
        <v>0.35</v>
      </c>
      <c r="F107" s="91">
        <v>17.85</v>
      </c>
      <c r="G107" s="91">
        <v>85.05</v>
      </c>
      <c r="H107" s="99" t="s">
        <v>64</v>
      </c>
    </row>
    <row r="108" spans="1:8" ht="21" customHeight="1" thickBot="1">
      <c r="A108" s="128"/>
      <c r="B108" s="85" t="s">
        <v>68</v>
      </c>
      <c r="C108" s="86">
        <v>33</v>
      </c>
      <c r="D108" s="90">
        <v>2.18</v>
      </c>
      <c r="E108" s="91">
        <v>0.4</v>
      </c>
      <c r="F108" s="91">
        <v>13.07</v>
      </c>
      <c r="G108" s="91">
        <v>64.55</v>
      </c>
      <c r="H108" s="99"/>
    </row>
    <row r="109" spans="1:8" ht="15.75" customHeight="1" thickBot="1">
      <c r="A109" s="122" t="s">
        <v>13</v>
      </c>
      <c r="B109" s="122"/>
      <c r="C109" s="66">
        <v>848</v>
      </c>
      <c r="D109" s="66">
        <f>SUM(D103:D108)</f>
        <v>30.5</v>
      </c>
      <c r="E109" s="67">
        <f>SUM(E103:E108)</f>
        <v>41.35</v>
      </c>
      <c r="F109" s="67">
        <f>SUM(F103:F108)</f>
        <v>112.63999999999999</v>
      </c>
      <c r="G109" s="67">
        <f>SUM(G103:G108)</f>
        <v>944.6399999999999</v>
      </c>
      <c r="H109" s="67"/>
    </row>
    <row r="110" spans="1:8" ht="27.75" customHeight="1" thickBot="1">
      <c r="A110" s="144" t="s">
        <v>14</v>
      </c>
      <c r="B110" s="81" t="s">
        <v>134</v>
      </c>
      <c r="C110" s="92">
        <v>75</v>
      </c>
      <c r="D110" s="88">
        <v>8.51</v>
      </c>
      <c r="E110" s="89">
        <v>9.79</v>
      </c>
      <c r="F110" s="89">
        <v>29</v>
      </c>
      <c r="G110" s="89">
        <v>238.17</v>
      </c>
      <c r="H110" s="89">
        <v>646</v>
      </c>
    </row>
    <row r="111" spans="1:8" ht="18" customHeight="1" thickBot="1">
      <c r="A111" s="144"/>
      <c r="B111" s="83" t="s">
        <v>110</v>
      </c>
      <c r="C111" s="86" t="s">
        <v>92</v>
      </c>
      <c r="D111" s="90">
        <v>1.36</v>
      </c>
      <c r="E111" s="91">
        <v>1.41</v>
      </c>
      <c r="F111" s="91">
        <v>2.14</v>
      </c>
      <c r="G111" s="91">
        <v>26.69</v>
      </c>
      <c r="H111" s="91">
        <v>603</v>
      </c>
    </row>
    <row r="112" spans="1:8" ht="15">
      <c r="A112" s="56" t="s">
        <v>15</v>
      </c>
      <c r="B112" s="41"/>
      <c r="C112" s="79">
        <v>275</v>
      </c>
      <c r="D112" s="79">
        <f>SUM(D110:D111)</f>
        <v>9.87</v>
      </c>
      <c r="E112" s="79">
        <f>SUM(E110:E111)</f>
        <v>11.2</v>
      </c>
      <c r="F112" s="79">
        <f>SUM(F110:F111)</f>
        <v>31.14</v>
      </c>
      <c r="G112" s="79">
        <f>SUM(G110:G111)</f>
        <v>264.86</v>
      </c>
      <c r="H112" s="59"/>
    </row>
    <row r="113" spans="1:8" ht="15">
      <c r="A113" s="27" t="s">
        <v>31</v>
      </c>
      <c r="B113" s="53"/>
      <c r="C113" s="54"/>
      <c r="D113" s="55">
        <f>D112+D101+D88</f>
        <v>65.83</v>
      </c>
      <c r="E113" s="55">
        <f>E112+E101+E88</f>
        <v>58.42</v>
      </c>
      <c r="F113" s="55">
        <f>F112+F101+F88</f>
        <v>196.41</v>
      </c>
      <c r="G113" s="55">
        <f>G112+G101+G88</f>
        <v>1574.57</v>
      </c>
      <c r="H113" s="57"/>
    </row>
    <row r="114" spans="1:8" ht="15">
      <c r="A114" s="29" t="s">
        <v>32</v>
      </c>
      <c r="B114" s="27"/>
      <c r="C114" s="28"/>
      <c r="D114" s="31">
        <f>D112+D109+D94</f>
        <v>74.35999999999999</v>
      </c>
      <c r="E114" s="31">
        <f>E112+E109+E94</f>
        <v>67.91</v>
      </c>
      <c r="F114" s="31">
        <f>F112+F109+F94</f>
        <v>234.96999999999997</v>
      </c>
      <c r="G114" s="31">
        <f>G112+G109+G94</f>
        <v>1848.46</v>
      </c>
      <c r="H114" s="30"/>
    </row>
    <row r="115" spans="1:8" ht="15">
      <c r="A115" s="127" t="s">
        <v>55</v>
      </c>
      <c r="B115" s="127"/>
      <c r="C115" s="127"/>
      <c r="D115" s="127"/>
      <c r="E115" s="127"/>
      <c r="F115" s="127"/>
      <c r="G115" s="127"/>
      <c r="H115" s="127"/>
    </row>
    <row r="116" spans="1:8" ht="15.75" thickBot="1">
      <c r="A116" s="123" t="s">
        <v>25</v>
      </c>
      <c r="B116" s="123"/>
      <c r="C116" s="123"/>
      <c r="D116" s="123"/>
      <c r="E116" s="123"/>
      <c r="F116" s="123"/>
      <c r="G116" s="123"/>
      <c r="H116" s="123"/>
    </row>
    <row r="117" spans="1:8" ht="17.25" customHeight="1" thickBot="1">
      <c r="A117" s="129" t="s">
        <v>8</v>
      </c>
      <c r="B117" s="94" t="s">
        <v>135</v>
      </c>
      <c r="C117" s="82">
        <v>50</v>
      </c>
      <c r="D117" s="95">
        <v>1.55</v>
      </c>
      <c r="E117" s="96">
        <v>0.1</v>
      </c>
      <c r="F117" s="96">
        <v>3.25</v>
      </c>
      <c r="G117" s="96">
        <v>20.1</v>
      </c>
      <c r="H117" s="89">
        <v>984</v>
      </c>
    </row>
    <row r="118" spans="1:8" ht="42.75" customHeight="1" thickBot="1">
      <c r="A118" s="130"/>
      <c r="B118" s="83" t="s">
        <v>136</v>
      </c>
      <c r="C118" s="86">
        <v>105</v>
      </c>
      <c r="D118" s="90">
        <v>12.93</v>
      </c>
      <c r="E118" s="91">
        <v>17.37</v>
      </c>
      <c r="F118" s="91">
        <v>8.98</v>
      </c>
      <c r="G118" s="91">
        <v>243.97</v>
      </c>
      <c r="H118" s="91" t="s">
        <v>80</v>
      </c>
    </row>
    <row r="119" spans="1:8" ht="22.5" customHeight="1" thickBot="1">
      <c r="A119" s="130"/>
      <c r="B119" s="85" t="s">
        <v>137</v>
      </c>
      <c r="C119" s="84">
        <v>160</v>
      </c>
      <c r="D119" s="90">
        <v>3.79</v>
      </c>
      <c r="E119" s="91">
        <v>4.26</v>
      </c>
      <c r="F119" s="91">
        <v>38.05</v>
      </c>
      <c r="G119" s="98">
        <v>205.66</v>
      </c>
      <c r="H119" s="91">
        <v>297</v>
      </c>
    </row>
    <row r="120" spans="1:8" ht="21.75" thickBot="1">
      <c r="A120" s="130"/>
      <c r="B120" s="83" t="s">
        <v>138</v>
      </c>
      <c r="C120" s="86">
        <v>200</v>
      </c>
      <c r="D120" s="90">
        <v>0.15</v>
      </c>
      <c r="E120" s="91">
        <v>0.15</v>
      </c>
      <c r="F120" s="91">
        <v>12.65</v>
      </c>
      <c r="G120" s="91">
        <v>52.55</v>
      </c>
      <c r="H120" s="91">
        <v>668</v>
      </c>
    </row>
    <row r="121" spans="1:8" ht="15.75" thickBot="1">
      <c r="A121" s="131"/>
      <c r="B121" s="85" t="s">
        <v>67</v>
      </c>
      <c r="C121" s="103">
        <v>27</v>
      </c>
      <c r="D121" s="90">
        <v>2.03</v>
      </c>
      <c r="E121" s="91">
        <v>0.27</v>
      </c>
      <c r="F121" s="91">
        <v>13.77</v>
      </c>
      <c r="G121" s="91">
        <v>65.61</v>
      </c>
      <c r="H121" s="99" t="s">
        <v>64</v>
      </c>
    </row>
    <row r="122" spans="1:9" ht="15.75" customHeight="1" thickBot="1">
      <c r="A122" s="122" t="s">
        <v>11</v>
      </c>
      <c r="B122" s="122"/>
      <c r="C122" s="66">
        <v>542</v>
      </c>
      <c r="D122" s="66">
        <f>SUM(D117:D121)</f>
        <v>20.45</v>
      </c>
      <c r="E122" s="67">
        <f>SUM(E117:E121)</f>
        <v>22.150000000000002</v>
      </c>
      <c r="F122" s="67">
        <f>SUM(F117:F121)</f>
        <v>76.7</v>
      </c>
      <c r="G122" s="67">
        <f>SUM(G117:G121)</f>
        <v>587.89</v>
      </c>
      <c r="H122" s="64"/>
      <c r="I122" s="6"/>
    </row>
    <row r="123" spans="1:9" ht="16.5" thickBot="1">
      <c r="A123" s="123" t="s">
        <v>26</v>
      </c>
      <c r="B123" s="123"/>
      <c r="C123" s="123"/>
      <c r="D123" s="123"/>
      <c r="E123" s="123"/>
      <c r="F123" s="123"/>
      <c r="G123" s="123"/>
      <c r="H123" s="123"/>
      <c r="I123" s="11"/>
    </row>
    <row r="124" spans="1:9" ht="16.5" thickBot="1">
      <c r="A124" s="129" t="s">
        <v>8</v>
      </c>
      <c r="B124" s="94" t="s">
        <v>135</v>
      </c>
      <c r="C124" s="82">
        <v>60</v>
      </c>
      <c r="D124" s="95">
        <v>1.86</v>
      </c>
      <c r="E124" s="96">
        <v>0.12</v>
      </c>
      <c r="F124" s="96">
        <v>3.9</v>
      </c>
      <c r="G124" s="96">
        <v>24.12</v>
      </c>
      <c r="H124" s="89">
        <v>984</v>
      </c>
      <c r="I124" s="11"/>
    </row>
    <row r="125" spans="1:9" ht="47.25" thickBot="1">
      <c r="A125" s="130"/>
      <c r="B125" s="83" t="s">
        <v>139</v>
      </c>
      <c r="C125" s="86">
        <v>105</v>
      </c>
      <c r="D125" s="90">
        <v>12.93</v>
      </c>
      <c r="E125" s="91">
        <v>17.37</v>
      </c>
      <c r="F125" s="91">
        <v>8.98</v>
      </c>
      <c r="G125" s="91">
        <v>243.97</v>
      </c>
      <c r="H125" s="91" t="s">
        <v>80</v>
      </c>
      <c r="I125" s="11"/>
    </row>
    <row r="126" spans="1:9" ht="28.5" customHeight="1" thickBot="1">
      <c r="A126" s="130"/>
      <c r="B126" s="85" t="s">
        <v>137</v>
      </c>
      <c r="C126" s="84">
        <v>180</v>
      </c>
      <c r="D126" s="90">
        <v>4.27</v>
      </c>
      <c r="E126" s="91">
        <v>4.79</v>
      </c>
      <c r="F126" s="91">
        <v>42.8</v>
      </c>
      <c r="G126" s="98">
        <v>231.37</v>
      </c>
      <c r="H126" s="91">
        <v>297</v>
      </c>
      <c r="I126" s="11"/>
    </row>
    <row r="127" spans="1:9" ht="18.75" customHeight="1" thickBot="1">
      <c r="A127" s="130"/>
      <c r="B127" s="83" t="s">
        <v>138</v>
      </c>
      <c r="C127" s="86">
        <v>200</v>
      </c>
      <c r="D127" s="90">
        <v>0.15</v>
      </c>
      <c r="E127" s="91">
        <v>0.15</v>
      </c>
      <c r="F127" s="91">
        <v>12.65</v>
      </c>
      <c r="G127" s="91">
        <v>52.55</v>
      </c>
      <c r="H127" s="91">
        <v>668</v>
      </c>
      <c r="I127" s="11"/>
    </row>
    <row r="128" spans="1:9" ht="18.75" customHeight="1" thickBot="1">
      <c r="A128" s="131"/>
      <c r="B128" s="85" t="s">
        <v>67</v>
      </c>
      <c r="C128" s="84">
        <v>26</v>
      </c>
      <c r="D128" s="90">
        <v>1.95</v>
      </c>
      <c r="E128" s="91">
        <v>0.26</v>
      </c>
      <c r="F128" s="91">
        <v>13.26</v>
      </c>
      <c r="G128" s="91">
        <v>63.18</v>
      </c>
      <c r="H128" s="99" t="s">
        <v>64</v>
      </c>
      <c r="I128" s="11"/>
    </row>
    <row r="129" spans="1:10" ht="15.75" customHeight="1" thickBot="1">
      <c r="A129" s="122" t="s">
        <v>11</v>
      </c>
      <c r="B129" s="122"/>
      <c r="C129" s="66">
        <v>571</v>
      </c>
      <c r="D129" s="66">
        <f>SUM(D124:D128)</f>
        <v>21.159999999999997</v>
      </c>
      <c r="E129" s="67">
        <f>SUM(E124:E128)</f>
        <v>22.69</v>
      </c>
      <c r="F129" s="67">
        <f>SUM(F124:F128)</f>
        <v>81.59</v>
      </c>
      <c r="G129" s="67">
        <f>SUM(G124:G128)</f>
        <v>615.1899999999999</v>
      </c>
      <c r="H129" s="64"/>
      <c r="I129" s="11"/>
      <c r="J129" s="6"/>
    </row>
    <row r="130" spans="1:10" ht="15.75" customHeight="1" thickBot="1">
      <c r="A130" s="123" t="s">
        <v>25</v>
      </c>
      <c r="B130" s="123"/>
      <c r="C130" s="123"/>
      <c r="D130" s="123"/>
      <c r="E130" s="123"/>
      <c r="F130" s="123"/>
      <c r="G130" s="123"/>
      <c r="H130" s="123"/>
      <c r="I130" s="11"/>
      <c r="J130" s="6"/>
    </row>
    <row r="131" spans="1:10" ht="33.75" customHeight="1" thickBot="1">
      <c r="A131" s="128" t="s">
        <v>12</v>
      </c>
      <c r="B131" s="81" t="s">
        <v>140</v>
      </c>
      <c r="C131" s="82" t="s">
        <v>141</v>
      </c>
      <c r="D131" s="88">
        <v>8.83</v>
      </c>
      <c r="E131" s="89">
        <v>7.62</v>
      </c>
      <c r="F131" s="89">
        <v>14.96</v>
      </c>
      <c r="G131" s="96">
        <v>163.72</v>
      </c>
      <c r="H131" s="89">
        <v>157</v>
      </c>
      <c r="I131" s="11"/>
      <c r="J131" s="6"/>
    </row>
    <row r="132" spans="1:10" ht="35.25" customHeight="1" thickBot="1">
      <c r="A132" s="128"/>
      <c r="B132" s="104" t="s">
        <v>145</v>
      </c>
      <c r="C132" s="105">
        <v>105</v>
      </c>
      <c r="D132" s="88">
        <v>13.46</v>
      </c>
      <c r="E132" s="89">
        <v>5.53</v>
      </c>
      <c r="F132" s="89">
        <v>8.86</v>
      </c>
      <c r="G132" s="89">
        <v>139.05</v>
      </c>
      <c r="H132" s="89">
        <v>1062</v>
      </c>
      <c r="I132" s="11"/>
      <c r="J132" s="6"/>
    </row>
    <row r="133" spans="1:10" ht="29.25" customHeight="1" thickBot="1">
      <c r="A133" s="128"/>
      <c r="B133" s="81" t="s">
        <v>160</v>
      </c>
      <c r="C133" s="69">
        <v>150</v>
      </c>
      <c r="D133" s="95">
        <v>2.98</v>
      </c>
      <c r="E133" s="96">
        <v>5.87</v>
      </c>
      <c r="F133" s="96">
        <v>18.63</v>
      </c>
      <c r="G133" s="96">
        <v>139.27</v>
      </c>
      <c r="H133" s="96">
        <v>867</v>
      </c>
      <c r="I133" s="11"/>
      <c r="J133" s="6"/>
    </row>
    <row r="134" spans="1:10" ht="28.5" customHeight="1" thickBot="1">
      <c r="A134" s="128"/>
      <c r="B134" s="61" t="s">
        <v>86</v>
      </c>
      <c r="C134" s="69">
        <v>200</v>
      </c>
      <c r="D134" s="90">
        <v>0.1</v>
      </c>
      <c r="E134" s="91">
        <v>0.43</v>
      </c>
      <c r="F134" s="91">
        <v>21.06</v>
      </c>
      <c r="G134" s="91">
        <v>88.51</v>
      </c>
      <c r="H134" s="91">
        <v>435</v>
      </c>
      <c r="I134" s="11"/>
      <c r="J134" s="6"/>
    </row>
    <row r="135" spans="1:10" ht="21.75" customHeight="1" thickBot="1">
      <c r="A135" s="128"/>
      <c r="B135" s="61" t="s">
        <v>67</v>
      </c>
      <c r="C135" s="69">
        <v>23</v>
      </c>
      <c r="D135" s="90">
        <v>1.73</v>
      </c>
      <c r="E135" s="91">
        <v>0.23</v>
      </c>
      <c r="F135" s="91">
        <v>11.73</v>
      </c>
      <c r="G135" s="91">
        <v>55.89</v>
      </c>
      <c r="H135" s="91" t="s">
        <v>64</v>
      </c>
      <c r="I135" s="11"/>
      <c r="J135" s="6"/>
    </row>
    <row r="136" spans="1:10" ht="18" customHeight="1" thickBot="1">
      <c r="A136" s="128"/>
      <c r="B136" s="61" t="s">
        <v>68</v>
      </c>
      <c r="C136" s="69">
        <v>20</v>
      </c>
      <c r="D136" s="90">
        <v>1.32</v>
      </c>
      <c r="E136" s="91">
        <v>0.24</v>
      </c>
      <c r="F136" s="91">
        <v>7.92</v>
      </c>
      <c r="G136" s="91">
        <v>39.12</v>
      </c>
      <c r="H136" s="99" t="s">
        <v>64</v>
      </c>
      <c r="I136" s="11"/>
      <c r="J136" s="6"/>
    </row>
    <row r="137" spans="1:10" ht="18.75" customHeight="1" thickBot="1">
      <c r="A137" s="128"/>
      <c r="B137" s="85" t="s">
        <v>90</v>
      </c>
      <c r="C137" s="69">
        <v>150</v>
      </c>
      <c r="D137" s="90">
        <v>0.6</v>
      </c>
      <c r="E137" s="91">
        <v>0.6</v>
      </c>
      <c r="F137" s="91">
        <v>14.7</v>
      </c>
      <c r="G137" s="91">
        <v>66.6</v>
      </c>
      <c r="H137" s="91"/>
      <c r="I137" s="11"/>
      <c r="J137" s="6"/>
    </row>
    <row r="138" spans="1:10" ht="15.75" customHeight="1" thickBot="1">
      <c r="A138" s="122" t="s">
        <v>13</v>
      </c>
      <c r="B138" s="122"/>
      <c r="C138" s="66">
        <v>873</v>
      </c>
      <c r="D138" s="66">
        <f>SUM(D131:D137)</f>
        <v>29.020000000000003</v>
      </c>
      <c r="E138" s="67">
        <f>SUM(E131:E137)</f>
        <v>20.52</v>
      </c>
      <c r="F138" s="67">
        <f>SUM(F131:F137)</f>
        <v>97.86000000000001</v>
      </c>
      <c r="G138" s="67">
        <f>SUM(G131:G137)</f>
        <v>692.16</v>
      </c>
      <c r="H138" s="67"/>
      <c r="I138" s="11"/>
      <c r="J138" s="6"/>
    </row>
    <row r="139" spans="1:10" ht="15.75" customHeight="1" thickBot="1">
      <c r="A139" s="123" t="s">
        <v>26</v>
      </c>
      <c r="B139" s="123"/>
      <c r="C139" s="123"/>
      <c r="D139" s="123"/>
      <c r="E139" s="123"/>
      <c r="F139" s="123"/>
      <c r="G139" s="123"/>
      <c r="H139" s="123"/>
      <c r="I139" s="11"/>
      <c r="J139" s="6"/>
    </row>
    <row r="140" spans="1:10" ht="36" customHeight="1" thickBot="1">
      <c r="A140" s="128" t="s">
        <v>12</v>
      </c>
      <c r="B140" s="81" t="s">
        <v>140</v>
      </c>
      <c r="C140" s="82" t="s">
        <v>146</v>
      </c>
      <c r="D140" s="88">
        <v>10.99</v>
      </c>
      <c r="E140" s="89">
        <v>9.48</v>
      </c>
      <c r="F140" s="89">
        <v>18.61</v>
      </c>
      <c r="G140" s="89">
        <v>203.74</v>
      </c>
      <c r="H140" s="89">
        <v>157</v>
      </c>
      <c r="I140" s="11"/>
      <c r="J140" s="6"/>
    </row>
    <row r="141" spans="1:10" ht="39" customHeight="1" thickBot="1">
      <c r="A141" s="128"/>
      <c r="B141" s="104" t="s">
        <v>144</v>
      </c>
      <c r="C141" s="105">
        <v>105</v>
      </c>
      <c r="D141" s="63">
        <v>15.57</v>
      </c>
      <c r="E141" s="60">
        <v>13.37</v>
      </c>
      <c r="F141" s="60">
        <v>10.92</v>
      </c>
      <c r="G141" s="60">
        <v>226.32</v>
      </c>
      <c r="H141" s="60" t="s">
        <v>71</v>
      </c>
      <c r="I141" s="11"/>
      <c r="J141" s="6"/>
    </row>
    <row r="142" spans="1:10" ht="22.5" customHeight="1" thickBot="1">
      <c r="A142" s="128"/>
      <c r="B142" s="81" t="s">
        <v>142</v>
      </c>
      <c r="C142" s="92">
        <v>200</v>
      </c>
      <c r="D142" s="95">
        <v>3.97</v>
      </c>
      <c r="E142" s="96">
        <v>7.83</v>
      </c>
      <c r="F142" s="96">
        <v>24.84</v>
      </c>
      <c r="G142" s="96">
        <v>185.69</v>
      </c>
      <c r="H142" s="96">
        <v>867</v>
      </c>
      <c r="I142" s="11"/>
      <c r="J142" s="6"/>
    </row>
    <row r="143" spans="1:10" ht="28.5" customHeight="1" thickBot="1">
      <c r="A143" s="128"/>
      <c r="B143" s="83" t="s">
        <v>143</v>
      </c>
      <c r="C143" s="86">
        <v>200</v>
      </c>
      <c r="D143" s="90">
        <v>0.1</v>
      </c>
      <c r="E143" s="91">
        <v>0.43</v>
      </c>
      <c r="F143" s="91">
        <v>21.06</v>
      </c>
      <c r="G143" s="91">
        <v>88.51</v>
      </c>
      <c r="H143" s="91">
        <v>435</v>
      </c>
      <c r="I143" s="11"/>
      <c r="J143" s="6"/>
    </row>
    <row r="144" spans="1:10" ht="15.75" customHeight="1" thickBot="1">
      <c r="A144" s="128"/>
      <c r="B144" s="83" t="s">
        <v>67</v>
      </c>
      <c r="C144" s="86">
        <v>30</v>
      </c>
      <c r="D144" s="90">
        <v>2.25</v>
      </c>
      <c r="E144" s="91">
        <v>0.3</v>
      </c>
      <c r="F144" s="91">
        <v>15.3</v>
      </c>
      <c r="G144" s="91">
        <v>72.9</v>
      </c>
      <c r="H144" s="99" t="s">
        <v>64</v>
      </c>
      <c r="I144" s="11"/>
      <c r="J144" s="6"/>
    </row>
    <row r="145" spans="1:10" ht="18.75" customHeight="1" thickBot="1">
      <c r="A145" s="128"/>
      <c r="B145" s="85" t="s">
        <v>68</v>
      </c>
      <c r="C145" s="86">
        <v>29</v>
      </c>
      <c r="D145" s="90">
        <v>1.91</v>
      </c>
      <c r="E145" s="91">
        <v>0.35</v>
      </c>
      <c r="F145" s="91">
        <v>11.48</v>
      </c>
      <c r="G145" s="91">
        <v>56.72</v>
      </c>
      <c r="H145" s="99" t="s">
        <v>64</v>
      </c>
      <c r="I145" s="11"/>
      <c r="J145" s="6"/>
    </row>
    <row r="146" spans="1:10" ht="18" customHeight="1" thickBot="1">
      <c r="A146" s="128"/>
      <c r="B146" s="85" t="s">
        <v>90</v>
      </c>
      <c r="C146" s="86">
        <v>180</v>
      </c>
      <c r="D146" s="90">
        <v>0.72</v>
      </c>
      <c r="E146" s="91">
        <v>0.72</v>
      </c>
      <c r="F146" s="91">
        <v>17.64</v>
      </c>
      <c r="G146" s="91">
        <v>79.92</v>
      </c>
      <c r="H146" s="91"/>
      <c r="I146" s="11"/>
      <c r="J146" s="6"/>
    </row>
    <row r="147" spans="1:10" ht="15.75" customHeight="1" thickBot="1">
      <c r="A147" s="122" t="s">
        <v>13</v>
      </c>
      <c r="B147" s="122"/>
      <c r="C147" s="66">
        <v>1024</v>
      </c>
      <c r="D147" s="66">
        <f>SUM(D140:D146)</f>
        <v>35.51</v>
      </c>
      <c r="E147" s="67">
        <f>SUM(E140:E146)</f>
        <v>32.480000000000004</v>
      </c>
      <c r="F147" s="67">
        <f>SUM(F140:F146)</f>
        <v>119.85000000000001</v>
      </c>
      <c r="G147" s="67">
        <f>SUM(G140:G146)</f>
        <v>913.8</v>
      </c>
      <c r="H147" s="67"/>
      <c r="I147" s="11"/>
      <c r="J147" s="6"/>
    </row>
    <row r="148" spans="1:10" ht="29.25" customHeight="1" thickBot="1">
      <c r="A148" s="144" t="s">
        <v>14</v>
      </c>
      <c r="B148" s="81" t="s">
        <v>147</v>
      </c>
      <c r="C148" s="92">
        <v>75</v>
      </c>
      <c r="D148" s="88">
        <v>5.34</v>
      </c>
      <c r="E148" s="89">
        <v>5.9</v>
      </c>
      <c r="F148" s="89">
        <v>28.83</v>
      </c>
      <c r="G148" s="89">
        <v>189.78</v>
      </c>
      <c r="H148" s="89">
        <v>60</v>
      </c>
      <c r="I148" s="11"/>
      <c r="J148" s="6"/>
    </row>
    <row r="149" spans="1:10" ht="16.5" thickBot="1">
      <c r="A149" s="144"/>
      <c r="B149" s="83" t="s">
        <v>122</v>
      </c>
      <c r="C149" s="86" t="s">
        <v>63</v>
      </c>
      <c r="D149" s="90">
        <v>0.04</v>
      </c>
      <c r="E149" s="91">
        <v>0</v>
      </c>
      <c r="F149" s="91">
        <v>9.19</v>
      </c>
      <c r="G149" s="91">
        <v>36.92</v>
      </c>
      <c r="H149" s="91">
        <v>431</v>
      </c>
      <c r="I149" s="11"/>
      <c r="J149" s="6"/>
    </row>
    <row r="150" spans="1:10" ht="15">
      <c r="A150" s="56" t="s">
        <v>15</v>
      </c>
      <c r="B150" s="25"/>
      <c r="C150" s="76">
        <v>279</v>
      </c>
      <c r="D150" s="76">
        <v>10.37</v>
      </c>
      <c r="E150" s="76">
        <v>18.01</v>
      </c>
      <c r="F150" s="76">
        <v>56.3</v>
      </c>
      <c r="G150" s="76">
        <v>430</v>
      </c>
      <c r="H150" s="21"/>
      <c r="I150" s="6"/>
      <c r="J150" s="6"/>
    </row>
    <row r="151" spans="1:10" ht="15">
      <c r="A151" s="27" t="s">
        <v>35</v>
      </c>
      <c r="B151" s="53"/>
      <c r="C151" s="54"/>
      <c r="D151" s="55">
        <f>D150+D122+D138</f>
        <v>59.84</v>
      </c>
      <c r="E151" s="55">
        <f>E150+E122+E138</f>
        <v>60.68000000000001</v>
      </c>
      <c r="F151" s="55">
        <f>F150+F122+F138</f>
        <v>230.86</v>
      </c>
      <c r="G151" s="55">
        <f>G150+G122+G138</f>
        <v>1710.05</v>
      </c>
      <c r="H151" s="57"/>
      <c r="I151" s="6"/>
      <c r="J151" s="6"/>
    </row>
    <row r="152" spans="1:10" ht="15">
      <c r="A152" s="29" t="s">
        <v>36</v>
      </c>
      <c r="B152" s="27"/>
      <c r="C152" s="28"/>
      <c r="D152" s="31">
        <f>D150+D147+D129</f>
        <v>67.03999999999999</v>
      </c>
      <c r="E152" s="31">
        <f>E150+E147+E129</f>
        <v>73.18</v>
      </c>
      <c r="F152" s="31">
        <f>F150+F147+F129</f>
        <v>257.74</v>
      </c>
      <c r="G152" s="31">
        <f>G150+G147+G129</f>
        <v>1958.9899999999998</v>
      </c>
      <c r="H152" s="30"/>
      <c r="I152" s="6"/>
      <c r="J152" s="6"/>
    </row>
    <row r="153" spans="1:10" ht="15">
      <c r="A153" s="127" t="s">
        <v>56</v>
      </c>
      <c r="B153" s="127"/>
      <c r="C153" s="127"/>
      <c r="D153" s="127"/>
      <c r="E153" s="127"/>
      <c r="F153" s="127"/>
      <c r="G153" s="127"/>
      <c r="H153" s="127"/>
      <c r="I153" s="6"/>
      <c r="J153" s="6"/>
    </row>
    <row r="154" spans="1:8" ht="15.75" customHeight="1" thickBot="1">
      <c r="A154" s="123" t="s">
        <v>25</v>
      </c>
      <c r="B154" s="123"/>
      <c r="C154" s="123"/>
      <c r="D154" s="123"/>
      <c r="E154" s="123"/>
      <c r="F154" s="123"/>
      <c r="G154" s="123"/>
      <c r="H154" s="123"/>
    </row>
    <row r="155" spans="1:8" ht="19.5" customHeight="1" thickBot="1">
      <c r="A155" s="43"/>
      <c r="B155" s="94" t="s">
        <v>148</v>
      </c>
      <c r="C155" s="82">
        <v>24</v>
      </c>
      <c r="D155" s="95">
        <v>5.57</v>
      </c>
      <c r="E155" s="96">
        <v>7.08</v>
      </c>
      <c r="F155" s="96"/>
      <c r="G155" s="96">
        <v>85.99</v>
      </c>
      <c r="H155" s="89">
        <v>982</v>
      </c>
    </row>
    <row r="156" spans="1:8" ht="30.75" customHeight="1" thickBot="1">
      <c r="A156" s="128" t="s">
        <v>8</v>
      </c>
      <c r="B156" s="85" t="s">
        <v>149</v>
      </c>
      <c r="C156" s="84">
        <v>110</v>
      </c>
      <c r="D156" s="97">
        <v>7.72</v>
      </c>
      <c r="E156" s="98">
        <v>14.52</v>
      </c>
      <c r="F156" s="98">
        <v>2.47</v>
      </c>
      <c r="G156" s="98">
        <v>171.45</v>
      </c>
      <c r="H156" s="91" t="s">
        <v>151</v>
      </c>
    </row>
    <row r="157" spans="1:8" ht="25.5" customHeight="1" thickBot="1">
      <c r="A157" s="128"/>
      <c r="B157" s="83" t="s">
        <v>150</v>
      </c>
      <c r="C157" s="86">
        <v>150</v>
      </c>
      <c r="D157" s="90">
        <v>5.42</v>
      </c>
      <c r="E157" s="91">
        <v>4.07</v>
      </c>
      <c r="F157" s="91">
        <v>31.8</v>
      </c>
      <c r="G157" s="91">
        <v>185.45</v>
      </c>
      <c r="H157" s="91">
        <v>307</v>
      </c>
    </row>
    <row r="158" spans="1:8" ht="26.25" customHeight="1" thickBot="1">
      <c r="A158" s="128"/>
      <c r="B158" s="83" t="s">
        <v>104</v>
      </c>
      <c r="C158" s="87">
        <v>200</v>
      </c>
      <c r="D158" s="90">
        <v>0.99</v>
      </c>
      <c r="E158" s="91">
        <v>0.06</v>
      </c>
      <c r="F158" s="91">
        <v>18.36</v>
      </c>
      <c r="G158" s="91">
        <v>77.94</v>
      </c>
      <c r="H158" s="91">
        <v>669</v>
      </c>
    </row>
    <row r="159" spans="1:8" ht="19.5" customHeight="1" thickBot="1">
      <c r="A159" s="128"/>
      <c r="B159" s="83" t="s">
        <v>67</v>
      </c>
      <c r="C159" s="87">
        <v>27</v>
      </c>
      <c r="D159" s="90">
        <v>2.03</v>
      </c>
      <c r="E159" s="91">
        <v>0.27</v>
      </c>
      <c r="F159" s="91">
        <v>13.77</v>
      </c>
      <c r="G159" s="91">
        <v>65.61</v>
      </c>
      <c r="H159" s="91" t="s">
        <v>64</v>
      </c>
    </row>
    <row r="160" spans="1:8" ht="15.75" customHeight="1" thickBot="1">
      <c r="A160" s="122" t="s">
        <v>11</v>
      </c>
      <c r="B160" s="122"/>
      <c r="C160" s="66">
        <v>511</v>
      </c>
      <c r="D160" s="66">
        <f>SUM(D156:D159)</f>
        <v>16.16</v>
      </c>
      <c r="E160" s="67">
        <f>SUM(E156:E159)</f>
        <v>18.919999999999998</v>
      </c>
      <c r="F160" s="67">
        <f>SUM(F156:F159)</f>
        <v>66.4</v>
      </c>
      <c r="G160" s="67">
        <f>SUM(G155:G159)</f>
        <v>586.4399999999999</v>
      </c>
      <c r="H160" s="64"/>
    </row>
    <row r="161" spans="1:8" ht="15.75" thickBot="1">
      <c r="A161" s="123" t="s">
        <v>26</v>
      </c>
      <c r="B161" s="124"/>
      <c r="C161" s="124"/>
      <c r="D161" s="124"/>
      <c r="E161" s="124"/>
      <c r="F161" s="124"/>
      <c r="G161" s="124"/>
      <c r="H161" s="124"/>
    </row>
    <row r="162" spans="1:8" ht="15.75" thickBot="1">
      <c r="A162" s="43"/>
      <c r="B162" s="94" t="s">
        <v>152</v>
      </c>
      <c r="C162" s="82">
        <v>27</v>
      </c>
      <c r="D162" s="95">
        <v>6.26</v>
      </c>
      <c r="E162" s="96">
        <v>7.97</v>
      </c>
      <c r="F162" s="96"/>
      <c r="G162" s="96">
        <v>96.74</v>
      </c>
      <c r="H162" s="89">
        <v>982</v>
      </c>
    </row>
    <row r="163" spans="1:8" ht="26.25" thickBot="1">
      <c r="A163" s="128" t="s">
        <v>8</v>
      </c>
      <c r="B163" s="85" t="s">
        <v>149</v>
      </c>
      <c r="C163" s="84">
        <v>110</v>
      </c>
      <c r="D163" s="97">
        <v>7.72</v>
      </c>
      <c r="E163" s="98">
        <v>14.52</v>
      </c>
      <c r="F163" s="98">
        <v>2.47</v>
      </c>
      <c r="G163" s="98">
        <v>171.45</v>
      </c>
      <c r="H163" s="91" t="s">
        <v>151</v>
      </c>
    </row>
    <row r="164" spans="1:8" ht="31.5" customHeight="1" thickBot="1">
      <c r="A164" s="128"/>
      <c r="B164" s="83" t="s">
        <v>150</v>
      </c>
      <c r="C164" s="86">
        <v>180</v>
      </c>
      <c r="D164" s="90">
        <v>6.5</v>
      </c>
      <c r="E164" s="91">
        <v>4.88</v>
      </c>
      <c r="F164" s="91">
        <v>38.16</v>
      </c>
      <c r="G164" s="91">
        <v>222.53</v>
      </c>
      <c r="H164" s="91">
        <v>307</v>
      </c>
    </row>
    <row r="165" spans="1:8" ht="21.75" thickBot="1">
      <c r="A165" s="128"/>
      <c r="B165" s="83" t="s">
        <v>104</v>
      </c>
      <c r="C165" s="86">
        <v>200</v>
      </c>
      <c r="D165" s="90">
        <v>0.99</v>
      </c>
      <c r="E165" s="91">
        <v>0.06</v>
      </c>
      <c r="F165" s="91">
        <v>18.36</v>
      </c>
      <c r="G165" s="91">
        <v>77.94</v>
      </c>
      <c r="H165" s="91">
        <v>669</v>
      </c>
    </row>
    <row r="166" spans="1:8" ht="15.75" thickBot="1">
      <c r="A166" s="128"/>
      <c r="B166" s="83" t="s">
        <v>67</v>
      </c>
      <c r="C166" s="86">
        <v>35</v>
      </c>
      <c r="D166" s="90">
        <v>2.63</v>
      </c>
      <c r="E166" s="91">
        <v>0.35</v>
      </c>
      <c r="F166" s="91">
        <v>17.85</v>
      </c>
      <c r="G166" s="91">
        <v>85.05</v>
      </c>
      <c r="H166" s="91" t="s">
        <v>64</v>
      </c>
    </row>
    <row r="167" spans="1:8" ht="15.75" customHeight="1" thickBot="1">
      <c r="A167" s="122" t="s">
        <v>59</v>
      </c>
      <c r="B167" s="122"/>
      <c r="C167" s="66">
        <v>552</v>
      </c>
      <c r="D167" s="66">
        <f>SUM(D163:D166)</f>
        <v>17.84</v>
      </c>
      <c r="E167" s="67">
        <f>SUM(E163:E166)</f>
        <v>19.81</v>
      </c>
      <c r="F167" s="67">
        <f>SUM(F163:F166)</f>
        <v>76.84</v>
      </c>
      <c r="G167" s="67">
        <f>SUM(G162:G166)</f>
        <v>653.71</v>
      </c>
      <c r="H167" s="64"/>
    </row>
    <row r="168" spans="1:8" ht="15.75" thickBot="1">
      <c r="A168" s="123" t="s">
        <v>25</v>
      </c>
      <c r="B168" s="123"/>
      <c r="C168" s="123"/>
      <c r="D168" s="123"/>
      <c r="E168" s="123"/>
      <c r="F168" s="123"/>
      <c r="G168" s="123"/>
      <c r="H168" s="123"/>
    </row>
    <row r="169" spans="1:8" ht="41.25" customHeight="1" thickBot="1">
      <c r="A169" s="128" t="s">
        <v>12</v>
      </c>
      <c r="B169" s="68" t="s">
        <v>155</v>
      </c>
      <c r="C169" s="108" t="s">
        <v>87</v>
      </c>
      <c r="D169" s="88">
        <v>4.18</v>
      </c>
      <c r="E169" s="89">
        <v>5.92</v>
      </c>
      <c r="F169" s="89">
        <v>13.62</v>
      </c>
      <c r="G169" s="89">
        <v>124.52</v>
      </c>
      <c r="H169" s="89" t="s">
        <v>81</v>
      </c>
    </row>
    <row r="170" spans="1:8" ht="27.75" customHeight="1" thickBot="1">
      <c r="A170" s="128"/>
      <c r="B170" s="106" t="s">
        <v>154</v>
      </c>
      <c r="C170" s="107">
        <v>90</v>
      </c>
      <c r="D170" s="88">
        <v>13.66</v>
      </c>
      <c r="E170" s="89">
        <v>19.44</v>
      </c>
      <c r="F170" s="89">
        <v>4.99</v>
      </c>
      <c r="G170" s="89">
        <v>249.55</v>
      </c>
      <c r="H170" s="89">
        <v>551</v>
      </c>
    </row>
    <row r="171" spans="1:8" ht="30" customHeight="1" thickBot="1">
      <c r="A171" s="128"/>
      <c r="B171" s="81" t="s">
        <v>153</v>
      </c>
      <c r="C171" s="92">
        <v>180</v>
      </c>
      <c r="D171" s="95">
        <v>4.07</v>
      </c>
      <c r="E171" s="96">
        <v>4.93</v>
      </c>
      <c r="F171" s="96">
        <v>24.8</v>
      </c>
      <c r="G171" s="96">
        <v>159.88</v>
      </c>
      <c r="H171" s="89">
        <v>676</v>
      </c>
    </row>
    <row r="172" spans="1:8" ht="21.75" customHeight="1" thickBot="1">
      <c r="A172" s="128"/>
      <c r="B172" s="83" t="s">
        <v>126</v>
      </c>
      <c r="C172" s="84">
        <v>200</v>
      </c>
      <c r="D172" s="90">
        <v>0</v>
      </c>
      <c r="E172" s="91">
        <v>0</v>
      </c>
      <c r="F172" s="91">
        <v>9.08</v>
      </c>
      <c r="G172" s="91">
        <v>36.32</v>
      </c>
      <c r="H172" s="91">
        <v>663</v>
      </c>
    </row>
    <row r="173" spans="1:8" ht="15.75" thickBot="1">
      <c r="A173" s="128"/>
      <c r="B173" s="83" t="s">
        <v>67</v>
      </c>
      <c r="C173" s="86">
        <v>39</v>
      </c>
      <c r="D173" s="90">
        <v>2.93</v>
      </c>
      <c r="E173" s="91">
        <v>0.39</v>
      </c>
      <c r="F173" s="91">
        <v>19.89</v>
      </c>
      <c r="G173" s="91">
        <v>94.77</v>
      </c>
      <c r="H173" s="91" t="s">
        <v>64</v>
      </c>
    </row>
    <row r="174" spans="1:8" ht="15.75" thickBot="1">
      <c r="A174" s="128"/>
      <c r="B174" s="83" t="s">
        <v>68</v>
      </c>
      <c r="C174" s="86">
        <v>35</v>
      </c>
      <c r="D174" s="90">
        <v>2.31</v>
      </c>
      <c r="E174" s="91">
        <v>0.42</v>
      </c>
      <c r="F174" s="91">
        <v>13.86</v>
      </c>
      <c r="G174" s="91">
        <v>68.46</v>
      </c>
      <c r="H174" s="99" t="s">
        <v>64</v>
      </c>
    </row>
    <row r="175" spans="1:8" ht="15.75" thickBot="1">
      <c r="A175" s="122" t="s">
        <v>13</v>
      </c>
      <c r="B175" s="122"/>
      <c r="C175" s="66">
        <v>764</v>
      </c>
      <c r="D175" s="66">
        <f>SUM(D169:D174)</f>
        <v>27.15</v>
      </c>
      <c r="E175" s="67">
        <f>SUM(E169:E174)</f>
        <v>31.1</v>
      </c>
      <c r="F175" s="67">
        <f>SUM(F169:F174)</f>
        <v>86.24</v>
      </c>
      <c r="G175" s="67">
        <f>SUM(G169:G174)</f>
        <v>733.5000000000001</v>
      </c>
      <c r="H175" s="64"/>
    </row>
    <row r="176" spans="1:8" ht="15.75" thickBot="1">
      <c r="A176" s="123" t="s">
        <v>26</v>
      </c>
      <c r="B176" s="124"/>
      <c r="C176" s="124"/>
      <c r="D176" s="124"/>
      <c r="E176" s="124"/>
      <c r="F176" s="124"/>
      <c r="G176" s="124"/>
      <c r="H176" s="124"/>
    </row>
    <row r="177" spans="1:8" ht="37.5" thickBot="1">
      <c r="A177" s="128"/>
      <c r="B177" s="68" t="s">
        <v>155</v>
      </c>
      <c r="C177" s="109" t="s">
        <v>88</v>
      </c>
      <c r="D177" s="88">
        <v>5.23</v>
      </c>
      <c r="E177" s="89">
        <v>7.4</v>
      </c>
      <c r="F177" s="89">
        <v>17.03</v>
      </c>
      <c r="G177" s="89">
        <v>155.65</v>
      </c>
      <c r="H177" s="89" t="s">
        <v>156</v>
      </c>
    </row>
    <row r="178" spans="1:8" ht="29.25" customHeight="1" thickBot="1">
      <c r="A178" s="128"/>
      <c r="B178" s="110" t="s">
        <v>161</v>
      </c>
      <c r="C178" s="111">
        <v>100</v>
      </c>
      <c r="D178" s="90">
        <v>15.18</v>
      </c>
      <c r="E178" s="91">
        <v>21.6</v>
      </c>
      <c r="F178" s="91">
        <v>5.54</v>
      </c>
      <c r="G178" s="91">
        <v>277.28</v>
      </c>
      <c r="H178" s="91">
        <v>551</v>
      </c>
    </row>
    <row r="179" spans="1:8" ht="25.5" customHeight="1" thickBot="1">
      <c r="A179" s="128"/>
      <c r="B179" s="81" t="s">
        <v>162</v>
      </c>
      <c r="C179" s="112">
        <v>200</v>
      </c>
      <c r="D179" s="97">
        <v>4.52</v>
      </c>
      <c r="E179" s="98">
        <v>5.48</v>
      </c>
      <c r="F179" s="98">
        <v>27.56</v>
      </c>
      <c r="G179" s="98">
        <v>177.64</v>
      </c>
      <c r="H179" s="91">
        <v>676</v>
      </c>
    </row>
    <row r="180" spans="1:8" ht="25.5" customHeight="1" thickBot="1">
      <c r="A180" s="128"/>
      <c r="B180" s="83" t="s">
        <v>126</v>
      </c>
      <c r="C180" s="84">
        <v>200</v>
      </c>
      <c r="D180" s="90">
        <v>0</v>
      </c>
      <c r="E180" s="91">
        <v>0</v>
      </c>
      <c r="F180" s="91">
        <v>9.08</v>
      </c>
      <c r="G180" s="91">
        <v>36.32</v>
      </c>
      <c r="H180" s="91">
        <v>663</v>
      </c>
    </row>
    <row r="181" spans="1:8" ht="25.5" customHeight="1" thickBot="1">
      <c r="A181" s="128"/>
      <c r="B181" s="83" t="s">
        <v>67</v>
      </c>
      <c r="C181" s="112">
        <v>35</v>
      </c>
      <c r="D181" s="90">
        <v>2.63</v>
      </c>
      <c r="E181" s="91">
        <v>0.35</v>
      </c>
      <c r="F181" s="91">
        <v>17.85</v>
      </c>
      <c r="G181" s="91">
        <v>85.05</v>
      </c>
      <c r="H181" s="91" t="s">
        <v>64</v>
      </c>
    </row>
    <row r="182" spans="1:8" ht="15.75" thickBot="1">
      <c r="A182" s="128"/>
      <c r="B182" s="83" t="s">
        <v>68</v>
      </c>
      <c r="C182" s="86">
        <v>35</v>
      </c>
      <c r="D182" s="90">
        <v>2.31</v>
      </c>
      <c r="E182" s="91">
        <v>0.42</v>
      </c>
      <c r="F182" s="91">
        <v>13.86</v>
      </c>
      <c r="G182" s="91">
        <v>68.46</v>
      </c>
      <c r="H182" s="99" t="s">
        <v>64</v>
      </c>
    </row>
    <row r="183" spans="1:10" ht="15.75" thickBot="1">
      <c r="A183" s="154" t="s">
        <v>13</v>
      </c>
      <c r="B183" s="154"/>
      <c r="C183" s="66">
        <v>845</v>
      </c>
      <c r="D183" s="66">
        <f>SUM(D177:D182)</f>
        <v>29.869999999999997</v>
      </c>
      <c r="E183" s="67">
        <f>SUM(E177:E182)</f>
        <v>35.25000000000001</v>
      </c>
      <c r="F183" s="67">
        <f>SUM(F177:F182)</f>
        <v>90.92</v>
      </c>
      <c r="G183" s="67">
        <f>SUM(G177:G182)</f>
        <v>800.4</v>
      </c>
      <c r="H183" s="64"/>
      <c r="J183" s="8"/>
    </row>
    <row r="184" spans="1:10" ht="24" customHeight="1" thickBot="1">
      <c r="A184" s="125" t="s">
        <v>14</v>
      </c>
      <c r="B184" s="81" t="s">
        <v>157</v>
      </c>
      <c r="C184" s="92">
        <v>75</v>
      </c>
      <c r="D184" s="88">
        <v>6.05</v>
      </c>
      <c r="E184" s="89">
        <v>5.86</v>
      </c>
      <c r="F184" s="89">
        <v>47.03</v>
      </c>
      <c r="G184" s="89">
        <v>265.06</v>
      </c>
      <c r="H184" s="89">
        <v>60</v>
      </c>
      <c r="J184" s="8"/>
    </row>
    <row r="185" spans="1:10" ht="18" customHeight="1" thickBot="1">
      <c r="A185" s="126"/>
      <c r="B185" s="83" t="s">
        <v>65</v>
      </c>
      <c r="C185" s="86">
        <v>200</v>
      </c>
      <c r="D185" s="90">
        <v>5.8</v>
      </c>
      <c r="E185" s="91">
        <v>6.4</v>
      </c>
      <c r="F185" s="91">
        <v>9.4</v>
      </c>
      <c r="G185" s="91">
        <v>120</v>
      </c>
      <c r="H185" s="91">
        <v>106</v>
      </c>
      <c r="J185" s="8"/>
    </row>
    <row r="186" spans="1:8" ht="15">
      <c r="A186" s="26" t="s">
        <v>15</v>
      </c>
      <c r="B186" s="41"/>
      <c r="C186" s="74">
        <v>275</v>
      </c>
      <c r="D186" s="75">
        <f>SUM(D184:D185)</f>
        <v>11.85</v>
      </c>
      <c r="E186" s="75">
        <f>SUM(E184:E185)</f>
        <v>12.260000000000002</v>
      </c>
      <c r="F186" s="75">
        <f>SUM(F184:F185)</f>
        <v>56.43</v>
      </c>
      <c r="G186" s="75">
        <f>SUM(G184:G185)</f>
        <v>385.06</v>
      </c>
      <c r="H186" s="21"/>
    </row>
    <row r="187" spans="1:8" ht="15">
      <c r="A187" s="27" t="s">
        <v>33</v>
      </c>
      <c r="B187" s="27"/>
      <c r="C187" s="28"/>
      <c r="D187" s="22">
        <f>D186+D175+D160</f>
        <v>55.16</v>
      </c>
      <c r="E187" s="22">
        <f>E186+E175+E160</f>
        <v>62.28</v>
      </c>
      <c r="F187" s="22">
        <f>F186+F175+F160</f>
        <v>209.07</v>
      </c>
      <c r="G187" s="22">
        <f>G186+G175+G160</f>
        <v>1705</v>
      </c>
      <c r="H187" s="40"/>
    </row>
    <row r="188" spans="1:8" ht="15">
      <c r="A188" s="29" t="s">
        <v>34</v>
      </c>
      <c r="B188" s="27"/>
      <c r="C188" s="28"/>
      <c r="D188" s="31">
        <f>D186+D183+D167</f>
        <v>59.56</v>
      </c>
      <c r="E188" s="31">
        <f>E186+E183+E167</f>
        <v>67.32000000000001</v>
      </c>
      <c r="F188" s="31">
        <f>F186+F183+F167</f>
        <v>224.19</v>
      </c>
      <c r="G188" s="31">
        <f>G186+G183+G167</f>
        <v>1839.17</v>
      </c>
      <c r="H188" s="30"/>
    </row>
    <row r="189" spans="1:8" ht="15">
      <c r="A189" s="32" t="s">
        <v>159</v>
      </c>
      <c r="B189" s="44"/>
      <c r="C189" s="45"/>
      <c r="D189" s="43"/>
      <c r="E189" s="43"/>
      <c r="F189" s="43"/>
      <c r="G189" s="43"/>
      <c r="H189" s="46"/>
    </row>
    <row r="190" spans="1:8" ht="15.75" customHeight="1">
      <c r="A190" s="155" t="s">
        <v>60</v>
      </c>
      <c r="B190" s="156"/>
      <c r="C190" s="156"/>
      <c r="D190" s="156"/>
      <c r="E190" s="156"/>
      <c r="F190" s="156"/>
      <c r="G190" s="156"/>
      <c r="H190" s="157"/>
    </row>
    <row r="191" spans="1:8" ht="15.75" thickBot="1">
      <c r="A191" s="146" t="s">
        <v>25</v>
      </c>
      <c r="B191" s="147"/>
      <c r="C191" s="147"/>
      <c r="D191" s="147"/>
      <c r="E191" s="147"/>
      <c r="F191" s="147"/>
      <c r="G191" s="147"/>
      <c r="H191" s="148"/>
    </row>
    <row r="192" spans="1:8" ht="21" customHeight="1" thickBot="1">
      <c r="A192" s="129" t="s">
        <v>8</v>
      </c>
      <c r="B192" s="81" t="s">
        <v>163</v>
      </c>
      <c r="C192" s="92" t="s">
        <v>164</v>
      </c>
      <c r="D192" s="88">
        <v>5.08</v>
      </c>
      <c r="E192" s="89">
        <v>4.6</v>
      </c>
      <c r="F192" s="89">
        <v>0.28</v>
      </c>
      <c r="G192" s="89">
        <v>62.84</v>
      </c>
      <c r="H192" s="89">
        <v>337</v>
      </c>
    </row>
    <row r="193" spans="1:8" ht="24.75" customHeight="1" thickBot="1">
      <c r="A193" s="130"/>
      <c r="B193" s="83" t="s">
        <v>165</v>
      </c>
      <c r="C193" s="84" t="s">
        <v>124</v>
      </c>
      <c r="D193" s="90">
        <v>6.06</v>
      </c>
      <c r="E193" s="91">
        <v>5.84</v>
      </c>
      <c r="F193" s="91">
        <v>29.94</v>
      </c>
      <c r="G193" s="91">
        <v>196.56</v>
      </c>
      <c r="H193" s="91" t="s">
        <v>166</v>
      </c>
    </row>
    <row r="194" spans="1:8" ht="18.75" customHeight="1" thickBot="1">
      <c r="A194" s="130"/>
      <c r="B194" s="83" t="s">
        <v>167</v>
      </c>
      <c r="C194" s="86" t="s">
        <v>168</v>
      </c>
      <c r="D194" s="113">
        <v>6.86</v>
      </c>
      <c r="E194" s="114">
        <v>4.88</v>
      </c>
      <c r="F194" s="114">
        <v>22.95</v>
      </c>
      <c r="G194" s="114">
        <v>163.1</v>
      </c>
      <c r="H194" s="114">
        <v>868</v>
      </c>
    </row>
    <row r="195" spans="1:8" ht="15" customHeight="1" thickBot="1">
      <c r="A195" s="130"/>
      <c r="B195" s="83" t="s">
        <v>169</v>
      </c>
      <c r="C195" s="84">
        <v>200</v>
      </c>
      <c r="D195" s="113">
        <v>1.82</v>
      </c>
      <c r="E195" s="114">
        <v>1.67</v>
      </c>
      <c r="F195" s="114">
        <v>13.22</v>
      </c>
      <c r="G195" s="114">
        <v>75.19</v>
      </c>
      <c r="H195" s="114">
        <v>986</v>
      </c>
    </row>
    <row r="196" spans="1:8" ht="15.75" thickBot="1">
      <c r="A196" s="130"/>
      <c r="B196" s="83" t="s">
        <v>170</v>
      </c>
      <c r="C196" s="86">
        <v>229</v>
      </c>
      <c r="D196" s="113">
        <v>2.06</v>
      </c>
      <c r="E196" s="114">
        <v>0.69</v>
      </c>
      <c r="F196" s="114">
        <v>28.85</v>
      </c>
      <c r="G196" s="114">
        <v>129.84</v>
      </c>
      <c r="H196" s="114"/>
    </row>
    <row r="197" spans="1:8" ht="15.75" customHeight="1" thickBot="1">
      <c r="A197" s="158" t="s">
        <v>11</v>
      </c>
      <c r="B197" s="159"/>
      <c r="C197" s="66">
        <v>684</v>
      </c>
      <c r="D197" s="66">
        <f>SUM(D192:D196)</f>
        <v>21.88</v>
      </c>
      <c r="E197" s="67">
        <f>SUM(E192:E196)</f>
        <v>17.680000000000003</v>
      </c>
      <c r="F197" s="67">
        <f>SUM(F192:F196)</f>
        <v>95.24000000000001</v>
      </c>
      <c r="G197" s="67">
        <f>SUM(G192:G196)</f>
        <v>627.53</v>
      </c>
      <c r="H197" s="64"/>
    </row>
    <row r="198" spans="1:8" ht="15" customHeight="1" thickBot="1">
      <c r="A198" s="146" t="s">
        <v>26</v>
      </c>
      <c r="B198" s="147"/>
      <c r="C198" s="147"/>
      <c r="D198" s="147"/>
      <c r="E198" s="147"/>
      <c r="F198" s="147"/>
      <c r="G198" s="147"/>
      <c r="H198" s="148"/>
    </row>
    <row r="199" spans="1:8" ht="16.5" customHeight="1" thickBot="1">
      <c r="A199" s="129" t="s">
        <v>8</v>
      </c>
      <c r="B199" s="81" t="s">
        <v>163</v>
      </c>
      <c r="C199" s="92" t="s">
        <v>164</v>
      </c>
      <c r="D199" s="88">
        <v>5.08</v>
      </c>
      <c r="E199" s="89">
        <v>4.6</v>
      </c>
      <c r="F199" s="89">
        <v>0.28</v>
      </c>
      <c r="G199" s="89">
        <v>62.84</v>
      </c>
      <c r="H199" s="89">
        <v>337</v>
      </c>
    </row>
    <row r="200" spans="1:8" ht="25.5" customHeight="1" thickBot="1">
      <c r="A200" s="130"/>
      <c r="B200" s="83" t="s">
        <v>165</v>
      </c>
      <c r="C200" s="84" t="s">
        <v>127</v>
      </c>
      <c r="D200" s="90">
        <v>7.23</v>
      </c>
      <c r="E200" s="91">
        <v>6.97</v>
      </c>
      <c r="F200" s="91">
        <v>35.73</v>
      </c>
      <c r="G200" s="91">
        <v>234.6</v>
      </c>
      <c r="H200" s="91" t="s">
        <v>166</v>
      </c>
    </row>
    <row r="201" spans="1:8" ht="19.5" customHeight="1" thickBot="1">
      <c r="A201" s="130"/>
      <c r="B201" s="83" t="s">
        <v>167</v>
      </c>
      <c r="C201" s="86" t="s">
        <v>168</v>
      </c>
      <c r="D201" s="113">
        <v>6.86</v>
      </c>
      <c r="E201" s="114">
        <v>4.88</v>
      </c>
      <c r="F201" s="114">
        <v>22.95</v>
      </c>
      <c r="G201" s="114">
        <v>163.1</v>
      </c>
      <c r="H201" s="114">
        <v>868</v>
      </c>
    </row>
    <row r="202" spans="1:8" ht="15.75" customHeight="1" thickBot="1">
      <c r="A202" s="130"/>
      <c r="B202" s="83" t="s">
        <v>169</v>
      </c>
      <c r="C202" s="84">
        <v>200</v>
      </c>
      <c r="D202" s="113">
        <v>1.82</v>
      </c>
      <c r="E202" s="114">
        <v>1.67</v>
      </c>
      <c r="F202" s="114">
        <v>13.22</v>
      </c>
      <c r="G202" s="114">
        <v>75.19</v>
      </c>
      <c r="H202" s="114">
        <v>986</v>
      </c>
    </row>
    <row r="203" spans="1:8" ht="13.5" customHeight="1" thickBot="1">
      <c r="A203" s="130"/>
      <c r="B203" s="83" t="s">
        <v>170</v>
      </c>
      <c r="C203" s="84">
        <v>252</v>
      </c>
      <c r="D203" s="113">
        <v>2.27</v>
      </c>
      <c r="E203" s="114">
        <v>0.76</v>
      </c>
      <c r="F203" s="114">
        <v>31.75</v>
      </c>
      <c r="G203" s="114">
        <v>142.88</v>
      </c>
      <c r="H203" s="114"/>
    </row>
    <row r="204" spans="1:8" ht="18" customHeight="1" thickBot="1">
      <c r="A204" s="122" t="s">
        <v>11</v>
      </c>
      <c r="B204" s="122"/>
      <c r="C204" s="66">
        <v>737</v>
      </c>
      <c r="D204" s="66">
        <f>SUM(D199:D203)</f>
        <v>23.26</v>
      </c>
      <c r="E204" s="67">
        <f>SUM(E199:E203)</f>
        <v>18.88</v>
      </c>
      <c r="F204" s="67">
        <f>SUM(F199:F203)</f>
        <v>103.92999999999999</v>
      </c>
      <c r="G204" s="67">
        <f>SUM(G199:G203)</f>
        <v>678.61</v>
      </c>
      <c r="H204" s="64"/>
    </row>
    <row r="205" spans="1:8" ht="15.75" thickBot="1">
      <c r="A205" s="123" t="s">
        <v>25</v>
      </c>
      <c r="B205" s="123"/>
      <c r="C205" s="123"/>
      <c r="D205" s="123"/>
      <c r="E205" s="123"/>
      <c r="F205" s="123"/>
      <c r="G205" s="123"/>
      <c r="H205" s="123"/>
    </row>
    <row r="206" spans="1:8" ht="21.75" customHeight="1" thickBot="1">
      <c r="A206" s="128" t="s">
        <v>12</v>
      </c>
      <c r="B206" s="81" t="s">
        <v>69</v>
      </c>
      <c r="C206" s="92">
        <v>60</v>
      </c>
      <c r="D206" s="95">
        <v>0.48</v>
      </c>
      <c r="E206" s="96">
        <v>0.06</v>
      </c>
      <c r="F206" s="96">
        <v>1.5</v>
      </c>
      <c r="G206" s="96">
        <v>8.46</v>
      </c>
      <c r="H206" s="89">
        <v>982</v>
      </c>
    </row>
    <row r="207" spans="1:8" ht="21.75" thickBot="1">
      <c r="A207" s="128"/>
      <c r="B207" s="85" t="s">
        <v>171</v>
      </c>
      <c r="C207" s="84" t="s">
        <v>79</v>
      </c>
      <c r="D207" s="97">
        <v>3.64</v>
      </c>
      <c r="E207" s="98">
        <v>5.54</v>
      </c>
      <c r="F207" s="98">
        <v>10.26</v>
      </c>
      <c r="G207" s="98">
        <v>105.42</v>
      </c>
      <c r="H207" s="91" t="s">
        <v>172</v>
      </c>
    </row>
    <row r="208" spans="1:8" ht="26.25" thickBot="1">
      <c r="A208" s="128"/>
      <c r="B208" s="83" t="s">
        <v>173</v>
      </c>
      <c r="C208" s="86">
        <v>100</v>
      </c>
      <c r="D208" s="113">
        <v>15.54</v>
      </c>
      <c r="E208" s="114">
        <v>10.04</v>
      </c>
      <c r="F208" s="114">
        <v>15.16</v>
      </c>
      <c r="G208" s="114">
        <v>213.16</v>
      </c>
      <c r="H208" s="114" t="s">
        <v>174</v>
      </c>
    </row>
    <row r="209" spans="1:8" ht="21.75" thickBot="1">
      <c r="A209" s="128"/>
      <c r="B209" s="83" t="s">
        <v>175</v>
      </c>
      <c r="C209" s="86">
        <v>160</v>
      </c>
      <c r="D209" s="113">
        <v>3.55</v>
      </c>
      <c r="E209" s="114">
        <v>11.73</v>
      </c>
      <c r="F209" s="114">
        <v>27.63</v>
      </c>
      <c r="G209" s="114">
        <v>230.29</v>
      </c>
      <c r="H209" s="114">
        <v>293</v>
      </c>
    </row>
    <row r="210" spans="1:8" ht="15.75" thickBot="1">
      <c r="A210" s="128"/>
      <c r="B210" s="83" t="s">
        <v>176</v>
      </c>
      <c r="C210" s="86">
        <v>200</v>
      </c>
      <c r="D210" s="113">
        <v>0</v>
      </c>
      <c r="E210" s="114">
        <v>0</v>
      </c>
      <c r="F210" s="114">
        <v>9.08</v>
      </c>
      <c r="G210" s="114">
        <v>36.32</v>
      </c>
      <c r="H210" s="114">
        <v>663</v>
      </c>
    </row>
    <row r="211" spans="1:8" ht="15.75" thickBot="1">
      <c r="A211" s="128"/>
      <c r="B211" s="85" t="s">
        <v>67</v>
      </c>
      <c r="C211" s="86">
        <v>30</v>
      </c>
      <c r="D211" s="113">
        <v>2.25</v>
      </c>
      <c r="E211" s="114">
        <v>0.3</v>
      </c>
      <c r="F211" s="114">
        <v>15.3</v>
      </c>
      <c r="G211" s="114">
        <v>72.9</v>
      </c>
      <c r="H211" s="114" t="s">
        <v>64</v>
      </c>
    </row>
    <row r="212" spans="1:8" ht="15.75" thickBot="1">
      <c r="A212" s="128"/>
      <c r="B212" s="85" t="s">
        <v>68</v>
      </c>
      <c r="C212" s="86">
        <v>24</v>
      </c>
      <c r="D212" s="113">
        <v>1.58</v>
      </c>
      <c r="E212" s="114">
        <v>0.29</v>
      </c>
      <c r="F212" s="114">
        <v>9.5</v>
      </c>
      <c r="G212" s="114">
        <v>46.94</v>
      </c>
      <c r="H212" s="114" t="s">
        <v>64</v>
      </c>
    </row>
    <row r="213" spans="1:8" ht="15.75" thickBot="1">
      <c r="A213" s="122" t="s">
        <v>13</v>
      </c>
      <c r="B213" s="122"/>
      <c r="C213" s="66">
        <v>789</v>
      </c>
      <c r="D213" s="66">
        <f>SUM(D206:D212)</f>
        <v>27.04</v>
      </c>
      <c r="E213" s="67">
        <f>SUM(E206:E212)</f>
        <v>27.959999999999997</v>
      </c>
      <c r="F213" s="67">
        <f>SUM(F206:F212)</f>
        <v>88.42999999999999</v>
      </c>
      <c r="G213" s="67">
        <f>SUM(G206:G212)</f>
        <v>713.49</v>
      </c>
      <c r="H213" s="67"/>
    </row>
    <row r="214" spans="1:8" ht="15.75" thickBot="1">
      <c r="A214" s="123" t="s">
        <v>26</v>
      </c>
      <c r="B214" s="123"/>
      <c r="C214" s="123"/>
      <c r="D214" s="123"/>
      <c r="E214" s="123"/>
      <c r="F214" s="123"/>
      <c r="G214" s="123"/>
      <c r="H214" s="123"/>
    </row>
    <row r="215" spans="1:8" ht="21.75" customHeight="1" thickBot="1">
      <c r="A215" s="128" t="s">
        <v>12</v>
      </c>
      <c r="B215" s="115" t="s">
        <v>69</v>
      </c>
      <c r="C215" s="82">
        <v>100</v>
      </c>
      <c r="D215" s="95">
        <v>0.8</v>
      </c>
      <c r="E215" s="96">
        <v>0.1</v>
      </c>
      <c r="F215" s="96">
        <v>2.5</v>
      </c>
      <c r="G215" s="96">
        <v>14.1</v>
      </c>
      <c r="H215" s="116">
        <v>982</v>
      </c>
    </row>
    <row r="216" spans="1:8" ht="26.25" customHeight="1" thickBot="1">
      <c r="A216" s="128"/>
      <c r="B216" s="85" t="s">
        <v>171</v>
      </c>
      <c r="C216" s="84" t="s">
        <v>70</v>
      </c>
      <c r="D216" s="97">
        <v>4.49</v>
      </c>
      <c r="E216" s="98">
        <v>6.83</v>
      </c>
      <c r="F216" s="98">
        <v>12.64</v>
      </c>
      <c r="G216" s="98">
        <v>129.94</v>
      </c>
      <c r="H216" s="91" t="s">
        <v>172</v>
      </c>
    </row>
    <row r="217" spans="1:8" ht="24.75" customHeight="1" thickBot="1">
      <c r="A217" s="128"/>
      <c r="B217" s="83" t="s">
        <v>173</v>
      </c>
      <c r="C217" s="86">
        <v>100</v>
      </c>
      <c r="D217" s="113">
        <v>14.19</v>
      </c>
      <c r="E217" s="114">
        <v>4.13</v>
      </c>
      <c r="F217" s="114">
        <v>9.94</v>
      </c>
      <c r="G217" s="114">
        <v>213.16</v>
      </c>
      <c r="H217" s="114" t="s">
        <v>174</v>
      </c>
    </row>
    <row r="218" spans="1:8" ht="26.25" customHeight="1" thickBot="1">
      <c r="A218" s="128"/>
      <c r="B218" s="83" t="s">
        <v>175</v>
      </c>
      <c r="C218" s="86">
        <v>200</v>
      </c>
      <c r="D218" s="113">
        <v>4.44</v>
      </c>
      <c r="E218" s="114">
        <v>14.66</v>
      </c>
      <c r="F218" s="114">
        <v>34.54</v>
      </c>
      <c r="G218" s="114">
        <v>287.86</v>
      </c>
      <c r="H218" s="114">
        <v>293</v>
      </c>
    </row>
    <row r="219" spans="1:8" ht="18" customHeight="1" thickBot="1">
      <c r="A219" s="128"/>
      <c r="B219" s="83" t="s">
        <v>176</v>
      </c>
      <c r="C219" s="86">
        <v>200</v>
      </c>
      <c r="D219" s="113">
        <v>0</v>
      </c>
      <c r="E219" s="114">
        <v>0</v>
      </c>
      <c r="F219" s="114">
        <v>9.08</v>
      </c>
      <c r="G219" s="114">
        <v>36.32</v>
      </c>
      <c r="H219" s="114">
        <v>663</v>
      </c>
    </row>
    <row r="220" spans="1:8" ht="19.5" customHeight="1" thickBot="1">
      <c r="A220" s="128"/>
      <c r="B220" s="85" t="s">
        <v>67</v>
      </c>
      <c r="C220" s="86">
        <v>30</v>
      </c>
      <c r="D220" s="113">
        <v>2.25</v>
      </c>
      <c r="E220" s="114">
        <v>0.3</v>
      </c>
      <c r="F220" s="114">
        <v>15.3</v>
      </c>
      <c r="G220" s="114">
        <v>72.9</v>
      </c>
      <c r="H220" s="114" t="s">
        <v>64</v>
      </c>
    </row>
    <row r="221" spans="1:8" ht="15.75" thickBot="1">
      <c r="A221" s="128"/>
      <c r="B221" s="85" t="s">
        <v>68</v>
      </c>
      <c r="C221" s="86">
        <v>22</v>
      </c>
      <c r="D221" s="113">
        <v>1.45</v>
      </c>
      <c r="E221" s="114">
        <v>0.26</v>
      </c>
      <c r="F221" s="114">
        <v>8.71</v>
      </c>
      <c r="G221" s="114">
        <v>43.03</v>
      </c>
      <c r="H221" s="114" t="s">
        <v>64</v>
      </c>
    </row>
    <row r="222" spans="1:8" ht="15.75" thickBot="1">
      <c r="A222" s="122" t="s">
        <v>13</v>
      </c>
      <c r="B222" s="122"/>
      <c r="C222" s="66">
        <v>917</v>
      </c>
      <c r="D222" s="66">
        <f>SUM(D215:D221)</f>
        <v>27.62</v>
      </c>
      <c r="E222" s="67">
        <f>SUM(E215:E221)</f>
        <v>26.28</v>
      </c>
      <c r="F222" s="67">
        <f>SUM(F215:F221)</f>
        <v>92.71000000000001</v>
      </c>
      <c r="G222" s="67">
        <f>SUM(G215:G221)</f>
        <v>797.31</v>
      </c>
      <c r="H222" s="67"/>
    </row>
    <row r="223" spans="1:8" ht="27" customHeight="1" thickBot="1">
      <c r="A223" s="128" t="s">
        <v>14</v>
      </c>
      <c r="B223" s="61" t="s">
        <v>89</v>
      </c>
      <c r="C223" s="58">
        <v>75</v>
      </c>
      <c r="D223" s="88">
        <v>5.12</v>
      </c>
      <c r="E223" s="89">
        <v>5.71</v>
      </c>
      <c r="F223" s="89">
        <v>41.39</v>
      </c>
      <c r="G223" s="89">
        <v>236</v>
      </c>
      <c r="H223" s="89">
        <v>338</v>
      </c>
    </row>
    <row r="224" spans="1:8" ht="19.5" customHeight="1" thickBot="1">
      <c r="A224" s="128"/>
      <c r="B224" s="61" t="s">
        <v>65</v>
      </c>
      <c r="C224" s="58">
        <v>200</v>
      </c>
      <c r="D224" s="69">
        <v>5.8</v>
      </c>
      <c r="E224" s="62">
        <v>6.4</v>
      </c>
      <c r="F224" s="62">
        <v>9.4</v>
      </c>
      <c r="G224" s="62">
        <v>120</v>
      </c>
      <c r="H224" s="58">
        <v>106</v>
      </c>
    </row>
    <row r="225" spans="1:8" ht="15">
      <c r="A225" s="26" t="s">
        <v>15</v>
      </c>
      <c r="B225" s="42"/>
      <c r="C225" s="75">
        <v>275</v>
      </c>
      <c r="D225" s="75">
        <f>SUM(D223:D224)</f>
        <v>10.92</v>
      </c>
      <c r="E225" s="75">
        <f>SUM(E223:E224)</f>
        <v>12.11</v>
      </c>
      <c r="F225" s="75">
        <f>SUM(F223:F224)</f>
        <v>50.79</v>
      </c>
      <c r="G225" s="75">
        <f>SUM(G223:G224)</f>
        <v>356</v>
      </c>
      <c r="H225" s="18"/>
    </row>
    <row r="226" spans="1:8" ht="15">
      <c r="A226" s="27" t="s">
        <v>37</v>
      </c>
      <c r="B226" s="27"/>
      <c r="C226" s="23"/>
      <c r="D226" s="22">
        <f>D225+D213+D197</f>
        <v>59.84</v>
      </c>
      <c r="E226" s="22">
        <f>E225+E213+E197</f>
        <v>57.75</v>
      </c>
      <c r="F226" s="22">
        <f>F225+F213+F197</f>
        <v>234.46</v>
      </c>
      <c r="G226" s="22">
        <f>G225+G213+G197</f>
        <v>1697.02</v>
      </c>
      <c r="H226" s="40"/>
    </row>
    <row r="227" spans="1:8" ht="15">
      <c r="A227" s="29" t="s">
        <v>38</v>
      </c>
      <c r="B227" s="27"/>
      <c r="C227" s="28"/>
      <c r="D227" s="31">
        <f>D225+D222+D204</f>
        <v>61.8</v>
      </c>
      <c r="E227" s="31">
        <f>E225+E222+E204</f>
        <v>57.269999999999996</v>
      </c>
      <c r="F227" s="31">
        <f>F225+F222+F204</f>
        <v>247.43</v>
      </c>
      <c r="G227" s="31">
        <f>G225+G222+G204</f>
        <v>1831.92</v>
      </c>
      <c r="H227" s="30"/>
    </row>
    <row r="228" spans="1:8" ht="15">
      <c r="A228" s="127" t="s">
        <v>54</v>
      </c>
      <c r="B228" s="127"/>
      <c r="C228" s="127"/>
      <c r="D228" s="127"/>
      <c r="E228" s="127"/>
      <c r="F228" s="127"/>
      <c r="G228" s="127"/>
      <c r="H228" s="127"/>
    </row>
    <row r="229" spans="1:8" ht="15.75" thickBot="1">
      <c r="A229" s="123" t="s">
        <v>25</v>
      </c>
      <c r="B229" s="123"/>
      <c r="C229" s="123"/>
      <c r="D229" s="123"/>
      <c r="E229" s="123"/>
      <c r="F229" s="123"/>
      <c r="G229" s="123"/>
      <c r="H229" s="123"/>
    </row>
    <row r="230" spans="1:8" ht="36.75" customHeight="1" thickBot="1">
      <c r="A230" s="128" t="s">
        <v>8</v>
      </c>
      <c r="B230" s="81" t="s">
        <v>177</v>
      </c>
      <c r="C230" s="82">
        <v>100</v>
      </c>
      <c r="D230" s="88">
        <v>11.36</v>
      </c>
      <c r="E230" s="89">
        <v>16.5</v>
      </c>
      <c r="F230" s="89">
        <v>12.45</v>
      </c>
      <c r="G230" s="89">
        <v>243.77</v>
      </c>
      <c r="H230" s="89" t="s">
        <v>178</v>
      </c>
    </row>
    <row r="231" spans="1:8" ht="24" customHeight="1" thickBot="1">
      <c r="A231" s="128"/>
      <c r="B231" s="83" t="s">
        <v>179</v>
      </c>
      <c r="C231" s="84">
        <v>150</v>
      </c>
      <c r="D231" s="113">
        <v>4.28</v>
      </c>
      <c r="E231" s="114">
        <v>3.83</v>
      </c>
      <c r="F231" s="114">
        <v>29.57</v>
      </c>
      <c r="G231" s="117">
        <v>169.79</v>
      </c>
      <c r="H231" s="114">
        <v>585</v>
      </c>
    </row>
    <row r="232" spans="1:8" ht="18.75" customHeight="1" thickBot="1">
      <c r="A232" s="128"/>
      <c r="B232" s="83" t="s">
        <v>180</v>
      </c>
      <c r="C232" s="86">
        <v>180</v>
      </c>
      <c r="D232" s="90">
        <v>0.19</v>
      </c>
      <c r="E232" s="91">
        <v>0.06</v>
      </c>
      <c r="F232" s="91">
        <v>11.82</v>
      </c>
      <c r="G232" s="91">
        <v>48.59</v>
      </c>
      <c r="H232" s="91">
        <v>667</v>
      </c>
    </row>
    <row r="233" spans="1:8" ht="15.75" thickBot="1">
      <c r="A233" s="128"/>
      <c r="B233" s="83" t="s">
        <v>67</v>
      </c>
      <c r="C233" s="86">
        <v>14</v>
      </c>
      <c r="D233" s="113">
        <v>1.05</v>
      </c>
      <c r="E233" s="114">
        <v>0.14</v>
      </c>
      <c r="F233" s="114">
        <v>7.14</v>
      </c>
      <c r="G233" s="114">
        <v>34.02</v>
      </c>
      <c r="H233" s="114" t="s">
        <v>64</v>
      </c>
    </row>
    <row r="234" spans="1:8" ht="18" customHeight="1" thickBot="1">
      <c r="A234" s="128"/>
      <c r="B234" s="83" t="s">
        <v>181</v>
      </c>
      <c r="C234" s="86" t="s">
        <v>76</v>
      </c>
      <c r="D234" s="90">
        <v>0.6</v>
      </c>
      <c r="E234" s="91">
        <v>0.2</v>
      </c>
      <c r="F234" s="91">
        <v>19</v>
      </c>
      <c r="G234" s="91">
        <v>80.2</v>
      </c>
      <c r="H234" s="91"/>
    </row>
    <row r="235" spans="1:8" ht="17.25" customHeight="1" thickBot="1">
      <c r="A235" s="122" t="s">
        <v>11</v>
      </c>
      <c r="B235" s="122"/>
      <c r="C235" s="65">
        <v>545</v>
      </c>
      <c r="D235" s="66">
        <f>SUM(D230:D234)</f>
        <v>17.48</v>
      </c>
      <c r="E235" s="67">
        <f>SUM(E230:E234)</f>
        <v>20.729999999999997</v>
      </c>
      <c r="F235" s="67">
        <f>SUM(F230:F234)</f>
        <v>79.97999999999999</v>
      </c>
      <c r="G235" s="67">
        <f>SUM(G230:G234)</f>
        <v>576.37</v>
      </c>
      <c r="H235" s="64" t="s">
        <v>64</v>
      </c>
    </row>
    <row r="236" spans="1:8" ht="20.25" customHeight="1" thickBot="1">
      <c r="A236" s="123" t="s">
        <v>26</v>
      </c>
      <c r="B236" s="123"/>
      <c r="C236" s="123"/>
      <c r="D236" s="123"/>
      <c r="E236" s="123"/>
      <c r="F236" s="123"/>
      <c r="G236" s="123"/>
      <c r="H236" s="123"/>
    </row>
    <row r="237" spans="1:8" ht="30.75" customHeight="1" thickBot="1">
      <c r="A237" s="128" t="s">
        <v>8</v>
      </c>
      <c r="B237" s="81" t="s">
        <v>182</v>
      </c>
      <c r="C237" s="82">
        <v>120</v>
      </c>
      <c r="D237" s="88">
        <v>13.64</v>
      </c>
      <c r="E237" s="89">
        <v>19.8</v>
      </c>
      <c r="F237" s="89">
        <v>14.95</v>
      </c>
      <c r="G237" s="89">
        <v>292.53</v>
      </c>
      <c r="H237" s="89" t="s">
        <v>178</v>
      </c>
    </row>
    <row r="238" spans="1:8" ht="23.25" customHeight="1" thickBot="1">
      <c r="A238" s="128"/>
      <c r="B238" s="83" t="s">
        <v>179</v>
      </c>
      <c r="C238" s="84">
        <v>190</v>
      </c>
      <c r="D238" s="113">
        <v>5.42</v>
      </c>
      <c r="E238" s="114">
        <v>4.85</v>
      </c>
      <c r="F238" s="114">
        <v>37.45</v>
      </c>
      <c r="G238" s="114">
        <v>215.06</v>
      </c>
      <c r="H238" s="114">
        <v>585</v>
      </c>
    </row>
    <row r="239" spans="1:8" ht="23.25" customHeight="1" thickBot="1">
      <c r="A239" s="128"/>
      <c r="B239" s="83" t="s">
        <v>180</v>
      </c>
      <c r="C239" s="86">
        <v>200</v>
      </c>
      <c r="D239" s="90">
        <v>0.21</v>
      </c>
      <c r="E239" s="91">
        <v>0.07</v>
      </c>
      <c r="F239" s="91">
        <v>13.13</v>
      </c>
      <c r="G239" s="91">
        <v>53.99</v>
      </c>
      <c r="H239" s="91">
        <v>667</v>
      </c>
    </row>
    <row r="240" spans="1:8" ht="15.75" thickBot="1">
      <c r="A240" s="128"/>
      <c r="B240" s="83" t="s">
        <v>67</v>
      </c>
      <c r="C240" s="86">
        <v>34</v>
      </c>
      <c r="D240" s="113">
        <v>2.55</v>
      </c>
      <c r="E240" s="114">
        <v>0.34</v>
      </c>
      <c r="F240" s="114">
        <v>17.34</v>
      </c>
      <c r="G240" s="114">
        <v>82.62</v>
      </c>
      <c r="H240" s="114" t="s">
        <v>64</v>
      </c>
    </row>
    <row r="241" spans="1:8" ht="15.75" thickBot="1">
      <c r="A241" s="128"/>
      <c r="B241" s="83" t="s">
        <v>181</v>
      </c>
      <c r="C241" s="86" t="s">
        <v>76</v>
      </c>
      <c r="D241" s="90">
        <v>0.6</v>
      </c>
      <c r="E241" s="91">
        <v>0.2</v>
      </c>
      <c r="F241" s="91">
        <v>19</v>
      </c>
      <c r="G241" s="91">
        <v>80.2</v>
      </c>
      <c r="H241" s="91"/>
    </row>
    <row r="242" spans="1:8" ht="15.75" customHeight="1" thickBot="1">
      <c r="A242" s="122" t="s">
        <v>11</v>
      </c>
      <c r="B242" s="122"/>
      <c r="C242" s="66">
        <v>656</v>
      </c>
      <c r="D242" s="66">
        <f>SUM(D237:D241)</f>
        <v>22.420000000000005</v>
      </c>
      <c r="E242" s="67">
        <f>SUM(E237:E241)</f>
        <v>25.259999999999998</v>
      </c>
      <c r="F242" s="67">
        <f>SUM(F237:F241)</f>
        <v>101.87</v>
      </c>
      <c r="G242" s="67">
        <f>SUM(G237:G241)</f>
        <v>724.4</v>
      </c>
      <c r="H242" s="64"/>
    </row>
    <row r="243" spans="1:8" ht="19.5" customHeight="1" thickBot="1">
      <c r="A243" s="123" t="s">
        <v>25</v>
      </c>
      <c r="B243" s="124"/>
      <c r="C243" s="124"/>
      <c r="D243" s="124"/>
      <c r="E243" s="124"/>
      <c r="F243" s="124"/>
      <c r="G243" s="124"/>
      <c r="H243" s="124"/>
    </row>
    <row r="244" spans="1:8" ht="38.25" customHeight="1" thickBot="1">
      <c r="A244" s="128" t="s">
        <v>12</v>
      </c>
      <c r="B244" s="81" t="s">
        <v>183</v>
      </c>
      <c r="C244" s="82" t="s">
        <v>82</v>
      </c>
      <c r="D244" s="88">
        <v>8.24</v>
      </c>
      <c r="E244" s="89">
        <v>7.11</v>
      </c>
      <c r="F244" s="89">
        <v>13.96</v>
      </c>
      <c r="G244" s="89">
        <v>152.8</v>
      </c>
      <c r="H244" s="89" t="s">
        <v>184</v>
      </c>
    </row>
    <row r="245" spans="1:8" ht="31.5" customHeight="1" thickBot="1">
      <c r="A245" s="128"/>
      <c r="B245" s="83" t="s">
        <v>185</v>
      </c>
      <c r="C245" s="84" t="s">
        <v>186</v>
      </c>
      <c r="D245" s="90">
        <v>21.26</v>
      </c>
      <c r="E245" s="91">
        <v>21.89</v>
      </c>
      <c r="F245" s="91">
        <v>24.93</v>
      </c>
      <c r="G245" s="91">
        <v>381.78</v>
      </c>
      <c r="H245" s="91">
        <v>27</v>
      </c>
    </row>
    <row r="246" spans="1:8" ht="36" customHeight="1" thickBot="1">
      <c r="A246" s="128"/>
      <c r="B246" s="83" t="s">
        <v>187</v>
      </c>
      <c r="C246" s="86">
        <v>200</v>
      </c>
      <c r="D246" s="90">
        <v>0.57</v>
      </c>
      <c r="E246" s="91">
        <v>0</v>
      </c>
      <c r="F246" s="91">
        <v>19.55</v>
      </c>
      <c r="G246" s="91">
        <v>80.48</v>
      </c>
      <c r="H246" s="91" t="s">
        <v>72</v>
      </c>
    </row>
    <row r="247" spans="1:8" ht="15.75" thickBot="1">
      <c r="A247" s="128"/>
      <c r="B247" s="83" t="s">
        <v>67</v>
      </c>
      <c r="C247" s="86">
        <v>27</v>
      </c>
      <c r="D247" s="113">
        <v>2.03</v>
      </c>
      <c r="E247" s="114">
        <v>0.27</v>
      </c>
      <c r="F247" s="114">
        <v>13.77</v>
      </c>
      <c r="G247" s="114">
        <v>65.61</v>
      </c>
      <c r="H247" s="114" t="s">
        <v>64</v>
      </c>
    </row>
    <row r="248" spans="1:8" ht="15.75" thickBot="1">
      <c r="A248" s="128"/>
      <c r="B248" s="85" t="s">
        <v>68</v>
      </c>
      <c r="C248" s="86">
        <v>20</v>
      </c>
      <c r="D248" s="113">
        <v>1.32</v>
      </c>
      <c r="E248" s="114">
        <v>0.24</v>
      </c>
      <c r="F248" s="114">
        <v>7.92</v>
      </c>
      <c r="G248" s="114">
        <v>39.12</v>
      </c>
      <c r="H248" s="114" t="s">
        <v>64</v>
      </c>
    </row>
    <row r="249" spans="1:18" ht="16.5" thickBot="1">
      <c r="A249" s="122" t="s">
        <v>13</v>
      </c>
      <c r="B249" s="122"/>
      <c r="C249" s="66">
        <v>717</v>
      </c>
      <c r="D249" s="66">
        <f>SUM(D244:D248)</f>
        <v>33.42</v>
      </c>
      <c r="E249" s="67">
        <f>SUM(E244:E248)</f>
        <v>29.509999999999998</v>
      </c>
      <c r="F249" s="67">
        <f>SUM(F244:F248)</f>
        <v>80.13</v>
      </c>
      <c r="G249" s="67">
        <f>SUM(G244:G248)</f>
        <v>719.79</v>
      </c>
      <c r="H249" s="64" t="s">
        <v>64</v>
      </c>
      <c r="R249" s="16"/>
    </row>
    <row r="250" spans="1:18" ht="15" customHeight="1" thickBot="1">
      <c r="A250" s="123" t="s">
        <v>26</v>
      </c>
      <c r="B250" s="123"/>
      <c r="C250" s="123"/>
      <c r="D250" s="123"/>
      <c r="E250" s="123"/>
      <c r="F250" s="123"/>
      <c r="G250" s="123"/>
      <c r="H250" s="123"/>
      <c r="R250" s="6"/>
    </row>
    <row r="251" spans="1:18" ht="40.5" customHeight="1" thickBot="1">
      <c r="A251" s="128" t="s">
        <v>12</v>
      </c>
      <c r="B251" s="81" t="s">
        <v>183</v>
      </c>
      <c r="C251" s="82" t="s">
        <v>70</v>
      </c>
      <c r="D251" s="88">
        <v>10.4</v>
      </c>
      <c r="E251" s="89">
        <v>8.97</v>
      </c>
      <c r="F251" s="89">
        <v>17.62</v>
      </c>
      <c r="G251" s="89">
        <v>192.82</v>
      </c>
      <c r="H251" s="89" t="s">
        <v>184</v>
      </c>
      <c r="R251" s="6"/>
    </row>
    <row r="252" spans="1:18" ht="30.75" customHeight="1" thickBot="1">
      <c r="A252" s="128"/>
      <c r="B252" s="83" t="s">
        <v>185</v>
      </c>
      <c r="C252" s="86" t="s">
        <v>188</v>
      </c>
      <c r="D252" s="113">
        <v>22.89</v>
      </c>
      <c r="E252" s="114">
        <v>23.58</v>
      </c>
      <c r="F252" s="114">
        <v>26.85</v>
      </c>
      <c r="G252" s="114">
        <v>411.15</v>
      </c>
      <c r="H252" s="91">
        <v>27</v>
      </c>
      <c r="R252" s="6"/>
    </row>
    <row r="253" spans="1:18" ht="21.75" thickBot="1">
      <c r="A253" s="128"/>
      <c r="B253" s="83" t="s">
        <v>187</v>
      </c>
      <c r="C253" s="86">
        <v>200</v>
      </c>
      <c r="D253" s="90">
        <v>0.57</v>
      </c>
      <c r="E253" s="91">
        <v>0</v>
      </c>
      <c r="F253" s="91">
        <v>19.55</v>
      </c>
      <c r="G253" s="91">
        <v>80.48</v>
      </c>
      <c r="H253" s="91" t="s">
        <v>72</v>
      </c>
      <c r="R253" s="6"/>
    </row>
    <row r="254" spans="1:18" ht="15.75" thickBot="1">
      <c r="A254" s="128"/>
      <c r="B254" s="85" t="s">
        <v>67</v>
      </c>
      <c r="C254" s="86">
        <v>40</v>
      </c>
      <c r="D254" s="113">
        <v>3</v>
      </c>
      <c r="E254" s="114">
        <v>0.4</v>
      </c>
      <c r="F254" s="114">
        <v>20.4</v>
      </c>
      <c r="G254" s="114">
        <v>97.2</v>
      </c>
      <c r="H254" s="114" t="s">
        <v>64</v>
      </c>
      <c r="R254" s="6"/>
    </row>
    <row r="255" spans="1:18" ht="15" customHeight="1" thickBot="1">
      <c r="A255" s="128"/>
      <c r="B255" s="85" t="s">
        <v>68</v>
      </c>
      <c r="C255" s="86">
        <v>36</v>
      </c>
      <c r="D255" s="113">
        <v>2.38</v>
      </c>
      <c r="E255" s="114">
        <v>0.43</v>
      </c>
      <c r="F255" s="114">
        <v>14.26</v>
      </c>
      <c r="G255" s="114">
        <v>70.42</v>
      </c>
      <c r="H255" s="114" t="s">
        <v>64</v>
      </c>
      <c r="R255" s="6"/>
    </row>
    <row r="256" spans="1:18" ht="16.5" thickBot="1">
      <c r="A256" s="122" t="s">
        <v>13</v>
      </c>
      <c r="B256" s="122"/>
      <c r="C256" s="66">
        <v>821</v>
      </c>
      <c r="D256" s="66">
        <f>SUM(D251:D255)</f>
        <v>39.24</v>
      </c>
      <c r="E256" s="67">
        <f>SUM(E251:E255)</f>
        <v>33.379999999999995</v>
      </c>
      <c r="F256" s="67">
        <f>SUM(F251:F255)</f>
        <v>98.67999999999999</v>
      </c>
      <c r="G256" s="67">
        <f>SUM(G251:G255)</f>
        <v>852.07</v>
      </c>
      <c r="H256" s="67" t="s">
        <v>64</v>
      </c>
      <c r="J256" s="6"/>
      <c r="K256" s="17"/>
      <c r="L256" s="6"/>
      <c r="M256" s="6"/>
      <c r="N256" s="6"/>
      <c r="O256" s="6"/>
      <c r="P256" s="6"/>
      <c r="Q256" s="6"/>
      <c r="R256" s="6"/>
    </row>
    <row r="257" spans="1:8" ht="15.75" thickBot="1">
      <c r="A257" s="50"/>
      <c r="B257" s="50"/>
      <c r="C257" s="18"/>
      <c r="D257" s="18"/>
      <c r="E257" s="18"/>
      <c r="F257" s="18"/>
      <c r="G257" s="18"/>
      <c r="H257" s="18"/>
    </row>
    <row r="258" spans="1:72" s="61" customFormat="1" ht="27.75" customHeight="1" thickBot="1">
      <c r="A258" s="61" t="s">
        <v>14</v>
      </c>
      <c r="B258" s="81" t="s">
        <v>189</v>
      </c>
      <c r="C258" s="92">
        <v>75</v>
      </c>
      <c r="D258" s="88">
        <v>5.5</v>
      </c>
      <c r="E258" s="89">
        <v>7.7</v>
      </c>
      <c r="F258" s="89">
        <v>49</v>
      </c>
      <c r="G258" s="89">
        <v>288</v>
      </c>
      <c r="H258" s="89">
        <v>414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</row>
    <row r="259" spans="2:72" s="61" customFormat="1" ht="15.75" thickBot="1">
      <c r="B259" s="83" t="s">
        <v>93</v>
      </c>
      <c r="C259" s="86" t="s">
        <v>92</v>
      </c>
      <c r="D259" s="90">
        <v>1.36</v>
      </c>
      <c r="E259" s="91">
        <v>1.41</v>
      </c>
      <c r="F259" s="91">
        <v>2.14</v>
      </c>
      <c r="G259" s="91">
        <v>26.69</v>
      </c>
      <c r="H259" s="91">
        <v>603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</row>
    <row r="260" spans="1:8" ht="15">
      <c r="A260" s="133" t="s">
        <v>15</v>
      </c>
      <c r="B260" s="133"/>
      <c r="C260" s="75">
        <v>275</v>
      </c>
      <c r="D260" s="75">
        <v>9.04</v>
      </c>
      <c r="E260" s="75">
        <v>8.035</v>
      </c>
      <c r="F260" s="75">
        <v>51.56</v>
      </c>
      <c r="G260" s="75">
        <v>314.6</v>
      </c>
      <c r="H260" s="80"/>
    </row>
    <row r="261" spans="1:8" ht="15">
      <c r="A261" s="134" t="s">
        <v>39</v>
      </c>
      <c r="B261" s="134"/>
      <c r="C261" s="54"/>
      <c r="D261" s="55">
        <f>D260+D358+D342</f>
        <v>56.25</v>
      </c>
      <c r="E261" s="55">
        <f>E260+E358+E342</f>
        <v>67.555</v>
      </c>
      <c r="F261" s="55">
        <f>F260+F358+F342</f>
        <v>218.4</v>
      </c>
      <c r="G261" s="55">
        <f>G260+G358+G342</f>
        <v>1713.25</v>
      </c>
      <c r="H261" s="40"/>
    </row>
    <row r="262" spans="1:8" ht="15">
      <c r="A262" s="29" t="s">
        <v>40</v>
      </c>
      <c r="B262" s="29"/>
      <c r="C262" s="28"/>
      <c r="D262" s="31">
        <f>D260+D367+D349</f>
        <v>59.169999999999995</v>
      </c>
      <c r="E262" s="31">
        <f>E260+E367+E349</f>
        <v>70.545</v>
      </c>
      <c r="F262" s="31">
        <f>F260+F367+F349</f>
        <v>229.02</v>
      </c>
      <c r="G262" s="31">
        <f>G260+G367+G349</f>
        <v>1790.93</v>
      </c>
      <c r="H262" s="30"/>
    </row>
    <row r="263" spans="1:8" ht="15">
      <c r="A263" s="127" t="s">
        <v>57</v>
      </c>
      <c r="B263" s="127"/>
      <c r="C263" s="127"/>
      <c r="D263" s="127"/>
      <c r="E263" s="127"/>
      <c r="F263" s="127"/>
      <c r="G263" s="127"/>
      <c r="H263" s="127"/>
    </row>
    <row r="264" spans="1:8" ht="15.75" customHeight="1" thickBot="1">
      <c r="A264" s="123" t="s">
        <v>25</v>
      </c>
      <c r="B264" s="124"/>
      <c r="C264" s="124"/>
      <c r="D264" s="124"/>
      <c r="E264" s="124"/>
      <c r="F264" s="124"/>
      <c r="G264" s="124"/>
      <c r="H264" s="124"/>
    </row>
    <row r="265" spans="1:8" ht="38.25" customHeight="1" thickBot="1">
      <c r="A265" s="128" t="s">
        <v>8</v>
      </c>
      <c r="B265" s="81" t="s">
        <v>190</v>
      </c>
      <c r="C265" s="92" t="s">
        <v>191</v>
      </c>
      <c r="D265" s="88">
        <v>23.22</v>
      </c>
      <c r="E265" s="89">
        <v>11.17</v>
      </c>
      <c r="F265" s="89">
        <v>56.1</v>
      </c>
      <c r="G265" s="89">
        <v>417.77</v>
      </c>
      <c r="H265" s="89">
        <v>187</v>
      </c>
    </row>
    <row r="266" spans="1:8" ht="15.75" thickBot="1">
      <c r="A266" s="128"/>
      <c r="B266" s="83" t="s">
        <v>192</v>
      </c>
      <c r="C266" s="86">
        <v>200</v>
      </c>
      <c r="D266" s="90">
        <v>1.36</v>
      </c>
      <c r="E266" s="91">
        <v>1.41</v>
      </c>
      <c r="F266" s="91">
        <v>2.14</v>
      </c>
      <c r="G266" s="91">
        <v>26.69</v>
      </c>
      <c r="H266" s="91">
        <v>603</v>
      </c>
    </row>
    <row r="267" spans="1:8" ht="18" customHeight="1" thickBot="1">
      <c r="A267" s="128"/>
      <c r="B267" s="85" t="s">
        <v>67</v>
      </c>
      <c r="C267" s="86">
        <v>31</v>
      </c>
      <c r="D267" s="113">
        <v>2.33</v>
      </c>
      <c r="E267" s="114">
        <v>0.31</v>
      </c>
      <c r="F267" s="114">
        <v>15.81</v>
      </c>
      <c r="G267" s="114">
        <v>75.33</v>
      </c>
      <c r="H267" s="114" t="s">
        <v>64</v>
      </c>
    </row>
    <row r="268" spans="1:8" ht="15.75" thickBot="1">
      <c r="A268" s="128"/>
      <c r="B268" s="85" t="s">
        <v>90</v>
      </c>
      <c r="C268" s="86">
        <v>154</v>
      </c>
      <c r="D268" s="113">
        <v>0.62</v>
      </c>
      <c r="E268" s="114">
        <v>0.62</v>
      </c>
      <c r="F268" s="114">
        <v>15.09</v>
      </c>
      <c r="G268" s="114">
        <v>68.38</v>
      </c>
      <c r="H268" s="114" t="s">
        <v>64</v>
      </c>
    </row>
    <row r="269" spans="1:8" ht="15.75" customHeight="1" thickBot="1">
      <c r="A269" s="122" t="s">
        <v>11</v>
      </c>
      <c r="B269" s="122"/>
      <c r="C269" s="66">
        <v>585</v>
      </c>
      <c r="D269" s="66">
        <f>SUM(D265:D268)</f>
        <v>27.529999999999998</v>
      </c>
      <c r="E269" s="67">
        <f>SUM(E265:E268)</f>
        <v>13.51</v>
      </c>
      <c r="F269" s="67">
        <f>SUM(F265:F268)</f>
        <v>89.14</v>
      </c>
      <c r="G269" s="67">
        <f>SUM(G265:G268)</f>
        <v>588.17</v>
      </c>
      <c r="H269" s="67"/>
    </row>
    <row r="270" spans="1:8" ht="15" customHeight="1" thickBot="1">
      <c r="A270" s="123" t="s">
        <v>26</v>
      </c>
      <c r="B270" s="124"/>
      <c r="C270" s="124"/>
      <c r="D270" s="124"/>
      <c r="E270" s="124"/>
      <c r="F270" s="124"/>
      <c r="G270" s="124"/>
      <c r="H270" s="124"/>
    </row>
    <row r="271" spans="1:8" ht="37.5" customHeight="1" thickBot="1">
      <c r="A271" s="128" t="s">
        <v>8</v>
      </c>
      <c r="B271" s="81" t="s">
        <v>190</v>
      </c>
      <c r="C271" s="92" t="s">
        <v>193</v>
      </c>
      <c r="D271" s="118">
        <v>25.54</v>
      </c>
      <c r="E271" s="116">
        <v>1.28</v>
      </c>
      <c r="F271" s="116">
        <v>61.71</v>
      </c>
      <c r="G271" s="116">
        <v>459.54</v>
      </c>
      <c r="H271" s="89">
        <v>187</v>
      </c>
    </row>
    <row r="272" spans="1:8" ht="16.5" customHeight="1" thickBot="1">
      <c r="A272" s="128"/>
      <c r="B272" s="83" t="s">
        <v>192</v>
      </c>
      <c r="C272" s="86">
        <v>200</v>
      </c>
      <c r="D272" s="90">
        <v>1.36</v>
      </c>
      <c r="E272" s="91">
        <v>1.41</v>
      </c>
      <c r="F272" s="91">
        <v>2.14</v>
      </c>
      <c r="G272" s="91">
        <v>26.69</v>
      </c>
      <c r="H272" s="91">
        <v>603</v>
      </c>
    </row>
    <row r="273" spans="1:8" ht="15.75" thickBot="1">
      <c r="A273" s="128"/>
      <c r="B273" s="85" t="s">
        <v>67</v>
      </c>
      <c r="C273" s="86">
        <v>30</v>
      </c>
      <c r="D273" s="113">
        <v>2.25</v>
      </c>
      <c r="E273" s="114">
        <v>0.3</v>
      </c>
      <c r="F273" s="114">
        <v>15.3</v>
      </c>
      <c r="G273" s="114">
        <v>72.9</v>
      </c>
      <c r="H273" s="114" t="s">
        <v>64</v>
      </c>
    </row>
    <row r="274" spans="1:8" ht="15.75" thickBot="1">
      <c r="A274" s="128"/>
      <c r="B274" s="85" t="s">
        <v>90</v>
      </c>
      <c r="C274" s="86">
        <v>147</v>
      </c>
      <c r="D274" s="90">
        <v>0.59</v>
      </c>
      <c r="E274" s="91">
        <v>0.59</v>
      </c>
      <c r="F274" s="91">
        <v>14.41</v>
      </c>
      <c r="G274" s="91">
        <v>65.27</v>
      </c>
      <c r="H274" s="114" t="s">
        <v>64</v>
      </c>
    </row>
    <row r="275" spans="1:8" ht="15.75" customHeight="1" thickBot="1">
      <c r="A275" s="122" t="s">
        <v>11</v>
      </c>
      <c r="B275" s="122"/>
      <c r="C275" s="66">
        <v>597</v>
      </c>
      <c r="D275" s="66">
        <f>SUM(D271:D274)</f>
        <v>29.74</v>
      </c>
      <c r="E275" s="67">
        <f>SUM(E271:E274)</f>
        <v>3.5799999999999996</v>
      </c>
      <c r="F275" s="67">
        <f>SUM(F271:F274)</f>
        <v>93.56</v>
      </c>
      <c r="G275" s="67">
        <f>SUM(G271:G274)</f>
        <v>624.4</v>
      </c>
      <c r="H275" s="67"/>
    </row>
    <row r="276" spans="1:8" ht="15.75" customHeight="1" thickBot="1">
      <c r="A276" s="123" t="s">
        <v>25</v>
      </c>
      <c r="B276" s="124"/>
      <c r="C276" s="124"/>
      <c r="D276" s="124"/>
      <c r="E276" s="124"/>
      <c r="F276" s="124"/>
      <c r="G276" s="124"/>
      <c r="H276" s="124"/>
    </row>
    <row r="277" spans="1:8" ht="25.5" customHeight="1" thickBot="1">
      <c r="A277" s="128" t="s">
        <v>12</v>
      </c>
      <c r="B277" s="81" t="s">
        <v>194</v>
      </c>
      <c r="C277" s="92">
        <v>60</v>
      </c>
      <c r="D277" s="95">
        <v>0.66</v>
      </c>
      <c r="E277" s="96">
        <v>0.12</v>
      </c>
      <c r="F277" s="96">
        <v>2.28</v>
      </c>
      <c r="G277" s="96">
        <v>12.84</v>
      </c>
      <c r="H277" s="89">
        <v>982</v>
      </c>
    </row>
    <row r="278" spans="1:8" ht="32.25" customHeight="1" thickBot="1">
      <c r="A278" s="128"/>
      <c r="B278" s="83" t="s">
        <v>195</v>
      </c>
      <c r="C278" s="84" t="s">
        <v>82</v>
      </c>
      <c r="D278" s="90">
        <v>3.99</v>
      </c>
      <c r="E278" s="91">
        <v>5.65</v>
      </c>
      <c r="F278" s="91">
        <v>13</v>
      </c>
      <c r="G278" s="98">
        <v>118.86</v>
      </c>
      <c r="H278" s="91" t="s">
        <v>81</v>
      </c>
    </row>
    <row r="279" spans="1:8" ht="34.5" customHeight="1" thickBot="1">
      <c r="A279" s="128"/>
      <c r="B279" s="85" t="s">
        <v>196</v>
      </c>
      <c r="C279" s="86">
        <v>105</v>
      </c>
      <c r="D279" s="90">
        <v>13.88</v>
      </c>
      <c r="E279" s="91">
        <v>11.76</v>
      </c>
      <c r="F279" s="91">
        <v>7.06</v>
      </c>
      <c r="G279" s="91">
        <v>189.6</v>
      </c>
      <c r="H279" s="91">
        <v>1038</v>
      </c>
    </row>
    <row r="280" spans="1:8" ht="27.75" customHeight="1" thickBot="1">
      <c r="A280" s="128"/>
      <c r="B280" s="83" t="s">
        <v>197</v>
      </c>
      <c r="C280" s="86">
        <v>150</v>
      </c>
      <c r="D280" s="119">
        <v>6.2</v>
      </c>
      <c r="E280" s="117">
        <v>4.74</v>
      </c>
      <c r="F280" s="120">
        <v>37.98</v>
      </c>
      <c r="G280" s="117">
        <v>219.36</v>
      </c>
      <c r="H280" s="114">
        <v>632</v>
      </c>
    </row>
    <row r="281" spans="1:8" ht="14.25" customHeight="1" thickBot="1">
      <c r="A281" s="128"/>
      <c r="B281" s="83" t="s">
        <v>198</v>
      </c>
      <c r="C281" s="84" t="s">
        <v>63</v>
      </c>
      <c r="D281" s="90">
        <v>0.04</v>
      </c>
      <c r="E281" s="91">
        <v>0</v>
      </c>
      <c r="F281" s="91">
        <v>9.19</v>
      </c>
      <c r="G281" s="91">
        <v>36.92</v>
      </c>
      <c r="H281" s="91">
        <v>663</v>
      </c>
    </row>
    <row r="282" spans="1:8" ht="15" customHeight="1" thickBot="1">
      <c r="A282" s="128"/>
      <c r="B282" s="85" t="s">
        <v>67</v>
      </c>
      <c r="C282" s="86">
        <v>30</v>
      </c>
      <c r="D282" s="113">
        <v>2.25</v>
      </c>
      <c r="E282" s="114">
        <v>0.3</v>
      </c>
      <c r="F282" s="114">
        <v>15.3</v>
      </c>
      <c r="G282" s="114">
        <v>72.9</v>
      </c>
      <c r="H282" s="114" t="s">
        <v>64</v>
      </c>
    </row>
    <row r="283" spans="1:8" ht="15.75" thickBot="1">
      <c r="A283" s="128"/>
      <c r="B283" s="85" t="s">
        <v>68</v>
      </c>
      <c r="C283" s="86">
        <v>24</v>
      </c>
      <c r="D283" s="113">
        <v>1.58</v>
      </c>
      <c r="E283" s="114">
        <v>0.29</v>
      </c>
      <c r="F283" s="114">
        <v>9.5</v>
      </c>
      <c r="G283" s="114">
        <v>46.94</v>
      </c>
      <c r="H283" s="91" t="s">
        <v>64</v>
      </c>
    </row>
    <row r="284" spans="1:8" ht="15.75" thickBot="1">
      <c r="A284" s="24" t="s">
        <v>13</v>
      </c>
      <c r="B284" s="42"/>
      <c r="C284" s="66">
        <v>783</v>
      </c>
      <c r="D284" s="66">
        <f>SUM(D277:D283)</f>
        <v>28.6</v>
      </c>
      <c r="E284" s="67">
        <f>SUM(E277:E283)</f>
        <v>22.860000000000003</v>
      </c>
      <c r="F284" s="67">
        <f>SUM(F277:F283)</f>
        <v>94.30999999999999</v>
      </c>
      <c r="G284" s="67">
        <f>SUM(G277:G283)</f>
        <v>697.4199999999998</v>
      </c>
      <c r="H284" s="67"/>
    </row>
    <row r="285" spans="1:8" ht="18" customHeight="1" thickBot="1">
      <c r="A285" s="123" t="s">
        <v>26</v>
      </c>
      <c r="B285" s="124"/>
      <c r="C285" s="124"/>
      <c r="D285" s="124"/>
      <c r="E285" s="124"/>
      <c r="F285" s="124"/>
      <c r="G285" s="124"/>
      <c r="H285" s="124"/>
    </row>
    <row r="286" spans="1:8" ht="30" customHeight="1" thickBot="1">
      <c r="A286" s="128" t="s">
        <v>12</v>
      </c>
      <c r="B286" s="115" t="s">
        <v>194</v>
      </c>
      <c r="C286" s="82">
        <v>100</v>
      </c>
      <c r="D286" s="95">
        <v>1.1</v>
      </c>
      <c r="E286" s="96">
        <v>0.2</v>
      </c>
      <c r="F286" s="96">
        <v>3.8</v>
      </c>
      <c r="G286" s="96">
        <v>21.4</v>
      </c>
      <c r="H286" s="116">
        <v>982</v>
      </c>
    </row>
    <row r="287" spans="1:8" ht="33.75" customHeight="1" thickBot="1">
      <c r="A287" s="128"/>
      <c r="B287" s="83" t="s">
        <v>195</v>
      </c>
      <c r="C287" s="84" t="s">
        <v>77</v>
      </c>
      <c r="D287" s="90">
        <v>4.94</v>
      </c>
      <c r="E287" s="91">
        <v>7</v>
      </c>
      <c r="F287" s="91">
        <v>16.1</v>
      </c>
      <c r="G287" s="98">
        <v>147.16</v>
      </c>
      <c r="H287" s="91" t="s">
        <v>81</v>
      </c>
    </row>
    <row r="288" spans="1:8" ht="39.75" customHeight="1" thickBot="1">
      <c r="A288" s="128"/>
      <c r="B288" s="85" t="s">
        <v>196</v>
      </c>
      <c r="C288" s="86">
        <v>105</v>
      </c>
      <c r="D288" s="90">
        <v>13.88</v>
      </c>
      <c r="E288" s="91">
        <v>11.76</v>
      </c>
      <c r="F288" s="91">
        <v>7.06</v>
      </c>
      <c r="G288" s="91">
        <v>189.6</v>
      </c>
      <c r="H288" s="91">
        <v>1038</v>
      </c>
    </row>
    <row r="289" spans="1:8" ht="28.5" customHeight="1" thickBot="1">
      <c r="A289" s="128"/>
      <c r="B289" s="83" t="s">
        <v>199</v>
      </c>
      <c r="C289" s="86">
        <v>200</v>
      </c>
      <c r="D289" s="119">
        <v>8.26</v>
      </c>
      <c r="E289" s="117">
        <v>6.32</v>
      </c>
      <c r="F289" s="117">
        <v>50.64</v>
      </c>
      <c r="G289" s="117">
        <v>292.48</v>
      </c>
      <c r="H289" s="114">
        <v>632</v>
      </c>
    </row>
    <row r="290" spans="1:8" ht="15.75" customHeight="1" thickBot="1">
      <c r="A290" s="128"/>
      <c r="B290" s="83" t="s">
        <v>198</v>
      </c>
      <c r="C290" s="84" t="s">
        <v>63</v>
      </c>
      <c r="D290" s="90">
        <v>0.04</v>
      </c>
      <c r="E290" s="91">
        <v>0</v>
      </c>
      <c r="F290" s="91">
        <v>9.19</v>
      </c>
      <c r="G290" s="91">
        <v>36.92</v>
      </c>
      <c r="H290" s="91">
        <v>663</v>
      </c>
    </row>
    <row r="291" spans="1:8" ht="15.75" customHeight="1" thickBot="1">
      <c r="A291" s="128"/>
      <c r="B291" s="83" t="s">
        <v>67</v>
      </c>
      <c r="C291" s="86">
        <v>35</v>
      </c>
      <c r="D291" s="113">
        <v>2.63</v>
      </c>
      <c r="E291" s="114">
        <v>0.35</v>
      </c>
      <c r="F291" s="114">
        <v>17.85</v>
      </c>
      <c r="G291" s="114">
        <v>85.05</v>
      </c>
      <c r="H291" s="114" t="s">
        <v>64</v>
      </c>
    </row>
    <row r="292" spans="1:8" ht="15.75" thickBot="1">
      <c r="A292" s="128"/>
      <c r="B292" s="85" t="s">
        <v>68</v>
      </c>
      <c r="C292" s="86">
        <v>25</v>
      </c>
      <c r="D292" s="113">
        <v>1.65</v>
      </c>
      <c r="E292" s="114">
        <v>0.3</v>
      </c>
      <c r="F292" s="114">
        <v>9.9</v>
      </c>
      <c r="G292" s="114">
        <v>48.9</v>
      </c>
      <c r="H292" s="91" t="s">
        <v>64</v>
      </c>
    </row>
    <row r="293" spans="1:8" ht="15" customHeight="1" thickBot="1">
      <c r="A293" s="122" t="s">
        <v>13</v>
      </c>
      <c r="B293" s="122"/>
      <c r="C293" s="66">
        <v>929</v>
      </c>
      <c r="D293" s="66">
        <f>SUM(D286:D292)</f>
        <v>32.5</v>
      </c>
      <c r="E293" s="67">
        <f>SUM(E286:E292)</f>
        <v>25.930000000000003</v>
      </c>
      <c r="F293" s="67">
        <f>SUM(F286:F292)</f>
        <v>114.53999999999999</v>
      </c>
      <c r="G293" s="67">
        <f>SUM(G286:G292)</f>
        <v>821.5099999999999</v>
      </c>
      <c r="H293" s="64"/>
    </row>
    <row r="294" spans="1:8" ht="24.75" customHeight="1" thickBot="1">
      <c r="A294" s="128" t="s">
        <v>14</v>
      </c>
      <c r="B294" s="81" t="s">
        <v>200</v>
      </c>
      <c r="C294" s="92">
        <v>75</v>
      </c>
      <c r="D294" s="88">
        <v>10.35</v>
      </c>
      <c r="E294" s="89">
        <v>8.98</v>
      </c>
      <c r="F294" s="89">
        <v>27.67</v>
      </c>
      <c r="G294" s="89">
        <v>234</v>
      </c>
      <c r="H294" s="89">
        <v>60</v>
      </c>
    </row>
    <row r="295" spans="1:8" ht="20.25" customHeight="1" thickBot="1">
      <c r="A295" s="128"/>
      <c r="B295" s="83" t="s">
        <v>91</v>
      </c>
      <c r="C295" s="86">
        <v>200</v>
      </c>
      <c r="D295" s="90">
        <v>0</v>
      </c>
      <c r="E295" s="91">
        <v>0</v>
      </c>
      <c r="F295" s="91">
        <v>9.08</v>
      </c>
      <c r="G295" s="91">
        <v>36.32</v>
      </c>
      <c r="H295" s="91">
        <v>663</v>
      </c>
    </row>
    <row r="296" spans="1:8" ht="15">
      <c r="A296" s="133" t="s">
        <v>15</v>
      </c>
      <c r="B296" s="133"/>
      <c r="C296" s="75">
        <v>275</v>
      </c>
      <c r="D296" s="75">
        <f>SUM(D294:D295)</f>
        <v>10.35</v>
      </c>
      <c r="E296" s="75">
        <f>SUM(E294:E295)</f>
        <v>8.98</v>
      </c>
      <c r="F296" s="75">
        <f>SUM(F294:F295)</f>
        <v>36.75</v>
      </c>
      <c r="G296" s="75">
        <f>SUM(G294:G295)</f>
        <v>270.32</v>
      </c>
      <c r="H296" s="59"/>
    </row>
    <row r="297" spans="1:8" ht="15">
      <c r="A297" s="134" t="s">
        <v>41</v>
      </c>
      <c r="B297" s="134"/>
      <c r="C297" s="28"/>
      <c r="D297" s="22">
        <f>D296+D249+D269</f>
        <v>71.3</v>
      </c>
      <c r="E297" s="22">
        <f>E296+E249+E269</f>
        <v>51.99999999999999</v>
      </c>
      <c r="F297" s="22">
        <f>F296+F249+F269</f>
        <v>206.01999999999998</v>
      </c>
      <c r="G297" s="22">
        <f>G296+G249+G269</f>
        <v>1578.2799999999997</v>
      </c>
      <c r="H297" s="40"/>
    </row>
    <row r="298" spans="1:8" ht="15">
      <c r="A298" s="29" t="s">
        <v>42</v>
      </c>
      <c r="B298" s="29"/>
      <c r="C298" s="28"/>
      <c r="D298" s="31">
        <f>D296+D256+D275</f>
        <v>79.33</v>
      </c>
      <c r="E298" s="31">
        <f>E296+E256+E275</f>
        <v>45.94</v>
      </c>
      <c r="F298" s="31">
        <f>F296+F256+F275</f>
        <v>228.99</v>
      </c>
      <c r="G298" s="31">
        <f>G296+G256+G275</f>
        <v>1746.79</v>
      </c>
      <c r="H298" s="30"/>
    </row>
    <row r="299" spans="1:8" ht="15">
      <c r="A299" s="127" t="s">
        <v>58</v>
      </c>
      <c r="B299" s="127"/>
      <c r="C299" s="127"/>
      <c r="D299" s="127"/>
      <c r="E299" s="127"/>
      <c r="F299" s="127"/>
      <c r="G299" s="127"/>
      <c r="H299" s="127"/>
    </row>
    <row r="300" spans="1:8" ht="15.75" thickBot="1">
      <c r="A300" s="123" t="s">
        <v>25</v>
      </c>
      <c r="B300" s="123"/>
      <c r="C300" s="123"/>
      <c r="D300" s="123"/>
      <c r="E300" s="123"/>
      <c r="F300" s="123"/>
      <c r="G300" s="123"/>
      <c r="H300" s="123"/>
    </row>
    <row r="301" spans="1:8" ht="25.5" customHeight="1" thickBot="1">
      <c r="A301" s="129" t="s">
        <v>8</v>
      </c>
      <c r="B301" s="81" t="s">
        <v>201</v>
      </c>
      <c r="C301" s="82">
        <v>95</v>
      </c>
      <c r="D301" s="88">
        <v>14.2</v>
      </c>
      <c r="E301" s="89">
        <v>14.23</v>
      </c>
      <c r="F301" s="89">
        <v>9.4</v>
      </c>
      <c r="G301" s="89">
        <v>222.47</v>
      </c>
      <c r="H301" s="89" t="s">
        <v>71</v>
      </c>
    </row>
    <row r="302" spans="1:8" ht="18.75" customHeight="1" thickBot="1">
      <c r="A302" s="130"/>
      <c r="B302" s="83" t="s">
        <v>202</v>
      </c>
      <c r="C302" s="84">
        <v>150</v>
      </c>
      <c r="D302" s="90">
        <v>3.09</v>
      </c>
      <c r="E302" s="91">
        <v>4.47</v>
      </c>
      <c r="F302" s="91">
        <v>20.1</v>
      </c>
      <c r="G302" s="91">
        <v>132.99</v>
      </c>
      <c r="H302" s="91">
        <v>371</v>
      </c>
    </row>
    <row r="303" spans="1:8" ht="20.25" customHeight="1" thickBot="1">
      <c r="A303" s="130"/>
      <c r="B303" s="83" t="s">
        <v>203</v>
      </c>
      <c r="C303" s="86">
        <v>200</v>
      </c>
      <c r="D303" s="90">
        <v>0.1</v>
      </c>
      <c r="E303" s="91">
        <v>0.43</v>
      </c>
      <c r="F303" s="91">
        <v>21.06</v>
      </c>
      <c r="G303" s="91">
        <v>88.51</v>
      </c>
      <c r="H303" s="91">
        <v>435</v>
      </c>
    </row>
    <row r="304" spans="1:18" ht="16.5" customHeight="1" thickBot="1">
      <c r="A304" s="130"/>
      <c r="B304" s="83" t="s">
        <v>67</v>
      </c>
      <c r="C304" s="86">
        <v>30</v>
      </c>
      <c r="D304" s="113">
        <v>2.25</v>
      </c>
      <c r="E304" s="114">
        <v>0.3</v>
      </c>
      <c r="F304" s="114">
        <v>15.3</v>
      </c>
      <c r="G304" s="114">
        <v>72.9</v>
      </c>
      <c r="H304" s="91" t="s">
        <v>64</v>
      </c>
      <c r="J304" s="6"/>
      <c r="K304" s="6"/>
      <c r="L304" s="6"/>
      <c r="M304" s="6"/>
      <c r="N304" s="6"/>
      <c r="O304" s="6"/>
      <c r="P304" s="6"/>
      <c r="Q304" s="6"/>
      <c r="R304" s="15"/>
    </row>
    <row r="305" spans="1:18" ht="16.5" thickBot="1">
      <c r="A305" s="131"/>
      <c r="B305" s="85" t="s">
        <v>204</v>
      </c>
      <c r="C305" s="84">
        <v>169</v>
      </c>
      <c r="D305" s="118">
        <v>1.35</v>
      </c>
      <c r="E305" s="116">
        <v>0.34</v>
      </c>
      <c r="F305" s="116">
        <v>12.68</v>
      </c>
      <c r="G305" s="116">
        <v>59.15</v>
      </c>
      <c r="H305" s="116" t="s">
        <v>64</v>
      </c>
      <c r="J305" s="6"/>
      <c r="K305" s="6"/>
      <c r="L305" s="6"/>
      <c r="M305" s="6"/>
      <c r="N305" s="6"/>
      <c r="O305" s="6"/>
      <c r="P305" s="6"/>
      <c r="Q305" s="6"/>
      <c r="R305" s="16"/>
    </row>
    <row r="306" spans="1:18" ht="15.75" customHeight="1" thickBot="1">
      <c r="A306" s="122" t="s">
        <v>11</v>
      </c>
      <c r="B306" s="122"/>
      <c r="C306" s="66">
        <v>644</v>
      </c>
      <c r="D306" s="66">
        <f>SUM(D301:D305)</f>
        <v>20.990000000000002</v>
      </c>
      <c r="E306" s="67">
        <f>SUM(E301:E305)</f>
        <v>19.77</v>
      </c>
      <c r="F306" s="67">
        <f>SUM(F301:F305)</f>
        <v>78.53999999999999</v>
      </c>
      <c r="G306" s="67">
        <f>SUM(G301:G305)</f>
        <v>576.02</v>
      </c>
      <c r="H306" s="67"/>
      <c r="J306" s="6"/>
      <c r="K306" s="6"/>
      <c r="L306" s="6"/>
      <c r="M306" s="6"/>
      <c r="N306" s="6"/>
      <c r="O306" s="6"/>
      <c r="P306" s="6"/>
      <c r="Q306" s="6"/>
      <c r="R306" s="16"/>
    </row>
    <row r="307" spans="1:18" ht="16.5" thickBot="1">
      <c r="A307" s="123" t="s">
        <v>26</v>
      </c>
      <c r="B307" s="124"/>
      <c r="C307" s="124"/>
      <c r="D307" s="124"/>
      <c r="E307" s="124"/>
      <c r="F307" s="124"/>
      <c r="G307" s="124"/>
      <c r="H307" s="124"/>
      <c r="J307" s="6"/>
      <c r="K307" s="6"/>
      <c r="L307" s="6"/>
      <c r="M307" s="6"/>
      <c r="N307" s="6"/>
      <c r="O307" s="6"/>
      <c r="P307" s="6"/>
      <c r="Q307" s="6"/>
      <c r="R307" s="16"/>
    </row>
    <row r="308" spans="1:18" ht="27.75" customHeight="1" thickBot="1">
      <c r="A308" s="149" t="s">
        <v>8</v>
      </c>
      <c r="B308" s="81" t="s">
        <v>205</v>
      </c>
      <c r="C308" s="82">
        <v>100</v>
      </c>
      <c r="D308" s="88">
        <v>14.5</v>
      </c>
      <c r="E308" s="89">
        <v>14.53</v>
      </c>
      <c r="F308" s="89">
        <v>9.6</v>
      </c>
      <c r="G308" s="89">
        <v>234.18</v>
      </c>
      <c r="H308" s="89" t="s">
        <v>71</v>
      </c>
      <c r="J308" s="6"/>
      <c r="K308" s="6"/>
      <c r="L308" s="6"/>
      <c r="M308" s="6"/>
      <c r="N308" s="6"/>
      <c r="O308" s="6"/>
      <c r="P308" s="6"/>
      <c r="Q308" s="6"/>
      <c r="R308" s="16"/>
    </row>
    <row r="309" spans="1:18" ht="19.5" customHeight="1" thickBot="1">
      <c r="A309" s="150"/>
      <c r="B309" s="83" t="s">
        <v>202</v>
      </c>
      <c r="C309" s="84">
        <v>180</v>
      </c>
      <c r="D309" s="90">
        <v>3.71</v>
      </c>
      <c r="E309" s="91">
        <v>5.36</v>
      </c>
      <c r="F309" s="91">
        <v>24.12</v>
      </c>
      <c r="G309" s="91">
        <v>159.59</v>
      </c>
      <c r="H309" s="91">
        <v>371</v>
      </c>
      <c r="J309" s="6"/>
      <c r="K309" s="51"/>
      <c r="L309" s="52"/>
      <c r="M309" s="52"/>
      <c r="N309" s="52"/>
      <c r="O309" s="52"/>
      <c r="P309" s="52"/>
      <c r="Q309" s="52"/>
      <c r="R309" s="52"/>
    </row>
    <row r="310" spans="1:18" ht="20.25" customHeight="1" thickBot="1">
      <c r="A310" s="150"/>
      <c r="B310" s="83" t="s">
        <v>203</v>
      </c>
      <c r="C310" s="86">
        <v>200</v>
      </c>
      <c r="D310" s="90">
        <v>0.1</v>
      </c>
      <c r="E310" s="91">
        <v>0.43</v>
      </c>
      <c r="F310" s="91">
        <v>21.06</v>
      </c>
      <c r="G310" s="91">
        <v>88.51</v>
      </c>
      <c r="H310" s="91">
        <v>435</v>
      </c>
      <c r="J310" s="6"/>
      <c r="K310" s="145"/>
      <c r="L310" s="6"/>
      <c r="M310" s="6"/>
      <c r="N310" s="6"/>
      <c r="O310" s="6"/>
      <c r="P310" s="6"/>
      <c r="Q310" s="6"/>
      <c r="R310" s="6"/>
    </row>
    <row r="311" spans="1:18" ht="16.5" customHeight="1" thickBot="1">
      <c r="A311" s="150"/>
      <c r="B311" s="85" t="s">
        <v>67</v>
      </c>
      <c r="C311" s="86">
        <v>25</v>
      </c>
      <c r="D311" s="118">
        <v>1.88</v>
      </c>
      <c r="E311" s="116">
        <v>0.25</v>
      </c>
      <c r="F311" s="116">
        <v>12.75</v>
      </c>
      <c r="G311" s="116">
        <v>60.75</v>
      </c>
      <c r="H311" s="116" t="s">
        <v>64</v>
      </c>
      <c r="J311" s="6"/>
      <c r="K311" s="145"/>
      <c r="L311" s="6"/>
      <c r="M311" s="6"/>
      <c r="N311" s="6"/>
      <c r="O311" s="6"/>
      <c r="P311" s="6"/>
      <c r="Q311" s="6"/>
      <c r="R311" s="6"/>
    </row>
    <row r="312" spans="1:18" ht="15.75" thickBot="1">
      <c r="A312" s="151"/>
      <c r="B312" s="83" t="s">
        <v>204</v>
      </c>
      <c r="C312" s="84">
        <v>160</v>
      </c>
      <c r="D312" s="113">
        <v>1.28</v>
      </c>
      <c r="E312" s="114">
        <v>0.32</v>
      </c>
      <c r="F312" s="114">
        <v>12</v>
      </c>
      <c r="G312" s="114">
        <v>56</v>
      </c>
      <c r="H312" s="114" t="s">
        <v>64</v>
      </c>
      <c r="J312" s="6"/>
      <c r="K312" s="145"/>
      <c r="L312" s="6"/>
      <c r="M312" s="6"/>
      <c r="N312" s="6"/>
      <c r="O312" s="6"/>
      <c r="P312" s="6"/>
      <c r="Q312" s="6"/>
      <c r="R312" s="6"/>
    </row>
    <row r="313" spans="1:8" ht="18" customHeight="1" thickBot="1">
      <c r="A313" s="122" t="s">
        <v>11</v>
      </c>
      <c r="B313" s="122"/>
      <c r="C313" s="66">
        <v>665</v>
      </c>
      <c r="D313" s="66">
        <f>SUM(D308:D312)</f>
        <v>21.470000000000002</v>
      </c>
      <c r="E313" s="67">
        <f>SUM(E308:E312)</f>
        <v>20.89</v>
      </c>
      <c r="F313" s="67">
        <f>SUM(F308:F312)</f>
        <v>79.53</v>
      </c>
      <c r="G313" s="67">
        <f>SUM(G308:G312)</f>
        <v>599.03</v>
      </c>
      <c r="H313" s="67"/>
    </row>
    <row r="314" spans="1:8" ht="15.75" thickBot="1">
      <c r="A314" s="70"/>
      <c r="B314" s="152" t="s">
        <v>25</v>
      </c>
      <c r="C314" s="153"/>
      <c r="D314" s="153"/>
      <c r="E314" s="153"/>
      <c r="F314" s="153"/>
      <c r="G314" s="153"/>
      <c r="H314" s="67"/>
    </row>
    <row r="315" spans="1:8" ht="29.25" customHeight="1" thickBot="1">
      <c r="A315" s="149" t="s">
        <v>12</v>
      </c>
      <c r="B315" s="94" t="s">
        <v>206</v>
      </c>
      <c r="C315" s="92" t="s">
        <v>141</v>
      </c>
      <c r="D315" s="118">
        <v>4.06</v>
      </c>
      <c r="E315" s="116">
        <v>5.9</v>
      </c>
      <c r="F315" s="116">
        <v>11.06</v>
      </c>
      <c r="G315" s="116">
        <v>113.59</v>
      </c>
      <c r="H315" s="89" t="s">
        <v>207</v>
      </c>
    </row>
    <row r="316" spans="1:8" ht="26.25" customHeight="1" thickBot="1">
      <c r="A316" s="150"/>
      <c r="B316" s="83" t="s">
        <v>208</v>
      </c>
      <c r="C316" s="86">
        <v>115</v>
      </c>
      <c r="D316" s="90">
        <v>13.66</v>
      </c>
      <c r="E316" s="91">
        <v>15.98</v>
      </c>
      <c r="F316" s="91">
        <v>5.23</v>
      </c>
      <c r="G316" s="98">
        <v>219.41</v>
      </c>
      <c r="H316" s="91">
        <v>675</v>
      </c>
    </row>
    <row r="317" spans="1:8" ht="27.75" customHeight="1" thickBot="1">
      <c r="A317" s="150"/>
      <c r="B317" s="83" t="s">
        <v>179</v>
      </c>
      <c r="C317" s="86">
        <v>170</v>
      </c>
      <c r="D317" s="113">
        <v>4.85</v>
      </c>
      <c r="E317" s="114">
        <v>4.34</v>
      </c>
      <c r="F317" s="114">
        <v>33.51</v>
      </c>
      <c r="G317" s="114">
        <v>192.42</v>
      </c>
      <c r="H317" s="114">
        <v>585</v>
      </c>
    </row>
    <row r="318" spans="1:8" ht="21" customHeight="1" thickBot="1">
      <c r="A318" s="150"/>
      <c r="B318" s="83" t="s">
        <v>180</v>
      </c>
      <c r="C318" s="86">
        <v>200</v>
      </c>
      <c r="D318" s="90">
        <v>0.21</v>
      </c>
      <c r="E318" s="91">
        <v>0.07</v>
      </c>
      <c r="F318" s="91">
        <v>13.13</v>
      </c>
      <c r="G318" s="91">
        <v>53.99</v>
      </c>
      <c r="H318" s="91">
        <v>667</v>
      </c>
    </row>
    <row r="319" spans="1:8" ht="15.75" customHeight="1" thickBot="1">
      <c r="A319" s="150"/>
      <c r="B319" s="83" t="s">
        <v>67</v>
      </c>
      <c r="C319" s="86">
        <v>30</v>
      </c>
      <c r="D319" s="113">
        <v>2.25</v>
      </c>
      <c r="E319" s="114">
        <v>0.3</v>
      </c>
      <c r="F319" s="114">
        <v>15.3</v>
      </c>
      <c r="G319" s="114">
        <v>72.9</v>
      </c>
      <c r="H319" s="91" t="s">
        <v>64</v>
      </c>
    </row>
    <row r="320" spans="1:8" ht="17.25" customHeight="1" thickBot="1">
      <c r="A320" s="150"/>
      <c r="B320" s="85" t="s">
        <v>68</v>
      </c>
      <c r="C320" s="86">
        <v>30</v>
      </c>
      <c r="D320" s="113">
        <v>1.98</v>
      </c>
      <c r="E320" s="114">
        <v>0.36</v>
      </c>
      <c r="F320" s="114">
        <v>11.88</v>
      </c>
      <c r="G320" s="114">
        <v>58.68</v>
      </c>
      <c r="H320" s="91" t="s">
        <v>64</v>
      </c>
    </row>
    <row r="321" spans="1:8" ht="22.5" customHeight="1" thickBot="1">
      <c r="A321" s="122" t="s">
        <v>13</v>
      </c>
      <c r="B321" s="122"/>
      <c r="C321" s="66">
        <v>770</v>
      </c>
      <c r="D321" s="66">
        <f>SUM(D315:D320)</f>
        <v>27.01</v>
      </c>
      <c r="E321" s="67">
        <f>SUM(E315:E320)</f>
        <v>26.950000000000003</v>
      </c>
      <c r="F321" s="67">
        <f>SUM(F315:F320)</f>
        <v>90.11</v>
      </c>
      <c r="G321" s="67">
        <f>SUM(G315:G320)</f>
        <v>710.9899999999999</v>
      </c>
      <c r="H321" s="64"/>
    </row>
    <row r="322" spans="1:8" ht="21.75" customHeight="1" thickBot="1">
      <c r="A322" s="71"/>
      <c r="B322" s="71"/>
      <c r="C322" s="72" t="s">
        <v>26</v>
      </c>
      <c r="D322" s="73"/>
      <c r="E322" s="73"/>
      <c r="F322" s="73"/>
      <c r="G322" s="73"/>
      <c r="H322" s="73"/>
    </row>
    <row r="323" spans="1:8" ht="32.25" customHeight="1" thickBot="1">
      <c r="A323" s="149" t="s">
        <v>12</v>
      </c>
      <c r="B323" s="94" t="s">
        <v>206</v>
      </c>
      <c r="C323" s="92" t="s">
        <v>146</v>
      </c>
      <c r="D323" s="118">
        <v>5.05</v>
      </c>
      <c r="E323" s="116">
        <v>7.34</v>
      </c>
      <c r="F323" s="116">
        <v>13.76</v>
      </c>
      <c r="G323" s="116">
        <v>141.36</v>
      </c>
      <c r="H323" s="89" t="s">
        <v>207</v>
      </c>
    </row>
    <row r="324" spans="1:8" ht="26.25" customHeight="1" thickBot="1">
      <c r="A324" s="150"/>
      <c r="B324" s="83" t="s">
        <v>209</v>
      </c>
      <c r="C324" s="86">
        <v>125</v>
      </c>
      <c r="D324" s="90">
        <v>14.85</v>
      </c>
      <c r="E324" s="91">
        <v>17.37</v>
      </c>
      <c r="F324" s="91">
        <v>5.69</v>
      </c>
      <c r="G324" s="98">
        <v>238.49</v>
      </c>
      <c r="H324" s="91">
        <v>675</v>
      </c>
    </row>
    <row r="325" spans="1:8" ht="26.25" customHeight="1" thickBot="1">
      <c r="A325" s="150"/>
      <c r="B325" s="83" t="s">
        <v>179</v>
      </c>
      <c r="C325" s="86">
        <v>200</v>
      </c>
      <c r="D325" s="113">
        <v>5.7</v>
      </c>
      <c r="E325" s="114">
        <v>5.1</v>
      </c>
      <c r="F325" s="114">
        <v>39.42</v>
      </c>
      <c r="G325" s="114">
        <v>226.38</v>
      </c>
      <c r="H325" s="114">
        <v>585</v>
      </c>
    </row>
    <row r="326" spans="1:8" ht="18" customHeight="1" thickBot="1">
      <c r="A326" s="150"/>
      <c r="B326" s="83" t="s">
        <v>180</v>
      </c>
      <c r="C326" s="86">
        <v>200</v>
      </c>
      <c r="D326" s="90">
        <v>0.21</v>
      </c>
      <c r="E326" s="91">
        <v>0.07</v>
      </c>
      <c r="F326" s="91">
        <v>13.13</v>
      </c>
      <c r="G326" s="91">
        <v>53.99</v>
      </c>
      <c r="H326" s="91">
        <v>667</v>
      </c>
    </row>
    <row r="327" spans="1:8" ht="14.25" customHeight="1" thickBot="1">
      <c r="A327" s="150"/>
      <c r="B327" s="83" t="s">
        <v>67</v>
      </c>
      <c r="C327" s="86">
        <v>40</v>
      </c>
      <c r="D327" s="113">
        <v>3</v>
      </c>
      <c r="E327" s="114">
        <v>0.4</v>
      </c>
      <c r="F327" s="114">
        <v>20.4</v>
      </c>
      <c r="G327" s="114">
        <v>97.2</v>
      </c>
      <c r="H327" s="91" t="s">
        <v>64</v>
      </c>
    </row>
    <row r="328" spans="1:8" ht="13.5" customHeight="1" thickBot="1">
      <c r="A328" s="150"/>
      <c r="B328" s="85" t="s">
        <v>68</v>
      </c>
      <c r="C328" s="86">
        <v>31</v>
      </c>
      <c r="D328" s="113">
        <v>2.05</v>
      </c>
      <c r="E328" s="114">
        <v>0.37</v>
      </c>
      <c r="F328" s="114">
        <v>12.28</v>
      </c>
      <c r="G328" s="114">
        <v>60.64</v>
      </c>
      <c r="H328" s="91" t="s">
        <v>64</v>
      </c>
    </row>
    <row r="329" spans="1:8" ht="15.75" customHeight="1" thickBot="1">
      <c r="A329" s="122" t="s">
        <v>13</v>
      </c>
      <c r="B329" s="122"/>
      <c r="C329" s="66">
        <v>876</v>
      </c>
      <c r="D329" s="66">
        <f>SUM(D323:D328)</f>
        <v>30.86</v>
      </c>
      <c r="E329" s="67">
        <f>SUM(E323:E328)</f>
        <v>30.650000000000002</v>
      </c>
      <c r="F329" s="67">
        <f>SUM(F323:F328)</f>
        <v>104.68</v>
      </c>
      <c r="G329" s="67">
        <f>SUM(G323:G328)</f>
        <v>818.0600000000001</v>
      </c>
      <c r="H329" s="64"/>
    </row>
    <row r="330" spans="1:8" ht="29.25" customHeight="1" thickBot="1">
      <c r="A330" s="128" t="s">
        <v>14</v>
      </c>
      <c r="B330" s="81" t="s">
        <v>210</v>
      </c>
      <c r="C330" s="92">
        <v>75</v>
      </c>
      <c r="D330" s="88">
        <v>8.46</v>
      </c>
      <c r="E330" s="89">
        <v>11.72</v>
      </c>
      <c r="F330" s="89">
        <v>28.41</v>
      </c>
      <c r="G330" s="89">
        <v>253.1</v>
      </c>
      <c r="H330" s="89">
        <v>328</v>
      </c>
    </row>
    <row r="331" spans="1:8" ht="16.5" customHeight="1">
      <c r="A331" s="128"/>
      <c r="B331" s="77" t="s">
        <v>94</v>
      </c>
      <c r="C331" s="78" t="s">
        <v>63</v>
      </c>
      <c r="D331" s="58">
        <v>0.04</v>
      </c>
      <c r="E331" s="58">
        <v>0</v>
      </c>
      <c r="F331" s="58">
        <v>9.19</v>
      </c>
      <c r="G331" s="58">
        <v>36.92</v>
      </c>
      <c r="H331" s="58">
        <v>431</v>
      </c>
    </row>
    <row r="332" spans="1:8" ht="15">
      <c r="A332" s="26" t="s">
        <v>15</v>
      </c>
      <c r="B332" s="42"/>
      <c r="C332" s="59">
        <v>279</v>
      </c>
      <c r="D332" s="59">
        <f>SUM(D330:D331)</f>
        <v>8.5</v>
      </c>
      <c r="E332" s="59">
        <f>SUM(E330:E331)</f>
        <v>11.72</v>
      </c>
      <c r="F332" s="59">
        <f>SUM(F330:F331)</f>
        <v>37.6</v>
      </c>
      <c r="G332" s="59">
        <f>SUM(G330:G331)</f>
        <v>290.02</v>
      </c>
      <c r="H332" s="18"/>
    </row>
    <row r="333" spans="1:8" ht="15">
      <c r="A333" s="27" t="s">
        <v>43</v>
      </c>
      <c r="B333" s="27"/>
      <c r="C333" s="28"/>
      <c r="D333" s="22">
        <f>D332+D284+D306</f>
        <v>58.09</v>
      </c>
      <c r="E333" s="22">
        <f>E332+E284+E306</f>
        <v>54.35000000000001</v>
      </c>
      <c r="F333" s="22">
        <f>F332+F284+F306</f>
        <v>210.45</v>
      </c>
      <c r="G333" s="22">
        <f>G332+G284+G306</f>
        <v>1563.4599999999998</v>
      </c>
      <c r="H333" s="40"/>
    </row>
    <row r="334" spans="1:8" ht="15">
      <c r="A334" s="29" t="s">
        <v>44</v>
      </c>
      <c r="B334" s="27"/>
      <c r="C334" s="28"/>
      <c r="D334" s="31">
        <f>D332+D293+D306</f>
        <v>61.99</v>
      </c>
      <c r="E334" s="31">
        <f>E332+E293+E306</f>
        <v>57.42</v>
      </c>
      <c r="F334" s="31">
        <f>F332+F293+F306</f>
        <v>230.67999999999998</v>
      </c>
      <c r="G334" s="31">
        <f>G332+G293+G306</f>
        <v>1687.5499999999997</v>
      </c>
      <c r="H334" s="30"/>
    </row>
    <row r="335" spans="1:8" ht="15">
      <c r="A335" s="127" t="s">
        <v>66</v>
      </c>
      <c r="B335" s="127"/>
      <c r="C335" s="127"/>
      <c r="D335" s="127"/>
      <c r="E335" s="127"/>
      <c r="F335" s="127"/>
      <c r="G335" s="127"/>
      <c r="H335" s="127"/>
    </row>
    <row r="336" spans="1:8" ht="13.5" customHeight="1" thickBot="1">
      <c r="A336" s="123" t="s">
        <v>25</v>
      </c>
      <c r="B336" s="124"/>
      <c r="C336" s="124"/>
      <c r="D336" s="124"/>
      <c r="E336" s="124"/>
      <c r="F336" s="124"/>
      <c r="G336" s="124"/>
      <c r="H336" s="124"/>
    </row>
    <row r="337" spans="1:8" ht="21.75" customHeight="1" thickBot="1">
      <c r="A337" s="128" t="s">
        <v>8</v>
      </c>
      <c r="B337" s="81" t="s">
        <v>69</v>
      </c>
      <c r="C337" s="92">
        <v>70</v>
      </c>
      <c r="D337" s="118">
        <v>0.56</v>
      </c>
      <c r="E337" s="116">
        <v>0.07</v>
      </c>
      <c r="F337" s="116">
        <v>1.75</v>
      </c>
      <c r="G337" s="116">
        <v>9.87</v>
      </c>
      <c r="H337" s="89">
        <v>982</v>
      </c>
    </row>
    <row r="338" spans="1:8" ht="26.25" thickBot="1">
      <c r="A338" s="128"/>
      <c r="B338" s="85" t="s">
        <v>211</v>
      </c>
      <c r="C338" s="86">
        <v>100</v>
      </c>
      <c r="D338" s="90">
        <v>13.36</v>
      </c>
      <c r="E338" s="102">
        <v>23.99</v>
      </c>
      <c r="F338" s="91">
        <v>12.51</v>
      </c>
      <c r="G338" s="91">
        <v>319.36</v>
      </c>
      <c r="H338" s="91">
        <v>1055</v>
      </c>
    </row>
    <row r="339" spans="1:8" ht="21.75" thickBot="1">
      <c r="A339" s="128"/>
      <c r="B339" s="83" t="s">
        <v>212</v>
      </c>
      <c r="C339" s="86">
        <v>170</v>
      </c>
      <c r="D339" s="119">
        <v>3.84</v>
      </c>
      <c r="E339" s="117">
        <v>4.66</v>
      </c>
      <c r="F339" s="120">
        <v>23.43</v>
      </c>
      <c r="G339" s="117">
        <v>150.99</v>
      </c>
      <c r="H339" s="114">
        <v>632</v>
      </c>
    </row>
    <row r="340" spans="1:8" ht="21.75" thickBot="1">
      <c r="A340" s="128"/>
      <c r="B340" s="83" t="s">
        <v>213</v>
      </c>
      <c r="C340" s="86">
        <v>200</v>
      </c>
      <c r="D340" s="90">
        <v>0.15</v>
      </c>
      <c r="E340" s="91">
        <v>0.15</v>
      </c>
      <c r="F340" s="91">
        <v>12.65</v>
      </c>
      <c r="G340" s="91">
        <v>52.55</v>
      </c>
      <c r="H340" s="91">
        <v>668</v>
      </c>
    </row>
    <row r="341" spans="1:8" ht="15.75" thickBot="1">
      <c r="A341" s="128"/>
      <c r="B341" s="85" t="s">
        <v>67</v>
      </c>
      <c r="C341" s="84">
        <v>33</v>
      </c>
      <c r="D341" s="90">
        <v>2.48</v>
      </c>
      <c r="E341" s="91">
        <v>0.33</v>
      </c>
      <c r="F341" s="91">
        <v>16.83</v>
      </c>
      <c r="G341" s="91">
        <v>80.19</v>
      </c>
      <c r="H341" s="121" t="s">
        <v>64</v>
      </c>
    </row>
    <row r="342" spans="1:8" ht="15.75" customHeight="1" thickBot="1">
      <c r="A342" s="122" t="s">
        <v>11</v>
      </c>
      <c r="B342" s="122"/>
      <c r="C342" s="66">
        <v>573</v>
      </c>
      <c r="D342" s="66">
        <f>SUM(D337:D341)</f>
        <v>20.389999999999997</v>
      </c>
      <c r="E342" s="67">
        <f>SUM(E337:E341)</f>
        <v>29.199999999999996</v>
      </c>
      <c r="F342" s="67">
        <f>SUM(F337:F341)</f>
        <v>67.16999999999999</v>
      </c>
      <c r="G342" s="67">
        <f>SUM(G337:G341)</f>
        <v>612.96</v>
      </c>
      <c r="H342" s="67"/>
    </row>
    <row r="343" spans="1:8" ht="15.75" thickBot="1">
      <c r="A343" s="123" t="s">
        <v>26</v>
      </c>
      <c r="B343" s="124"/>
      <c r="C343" s="124"/>
      <c r="D343" s="124"/>
      <c r="E343" s="124"/>
      <c r="F343" s="124"/>
      <c r="G343" s="124"/>
      <c r="H343" s="124"/>
    </row>
    <row r="344" spans="1:8" ht="23.25" customHeight="1" thickBot="1">
      <c r="A344" s="128" t="s">
        <v>8</v>
      </c>
      <c r="B344" s="81" t="s">
        <v>69</v>
      </c>
      <c r="C344" s="92">
        <v>90</v>
      </c>
      <c r="D344" s="118">
        <v>0.72</v>
      </c>
      <c r="E344" s="116">
        <v>0.09</v>
      </c>
      <c r="F344" s="116">
        <v>2.25</v>
      </c>
      <c r="G344" s="116">
        <v>12.69</v>
      </c>
      <c r="H344" s="89">
        <v>982</v>
      </c>
    </row>
    <row r="345" spans="1:8" ht="23.25" customHeight="1" thickBot="1">
      <c r="A345" s="128"/>
      <c r="B345" s="85" t="s">
        <v>211</v>
      </c>
      <c r="C345" s="86">
        <v>100</v>
      </c>
      <c r="D345" s="90">
        <v>13.36</v>
      </c>
      <c r="E345" s="102">
        <v>23.99</v>
      </c>
      <c r="F345" s="91">
        <v>12.51</v>
      </c>
      <c r="G345" s="91">
        <v>319.36</v>
      </c>
      <c r="H345" s="91">
        <v>1055</v>
      </c>
    </row>
    <row r="346" spans="1:8" ht="21.75" thickBot="1">
      <c r="A346" s="128"/>
      <c r="B346" s="83" t="s">
        <v>212</v>
      </c>
      <c r="C346" s="86">
        <v>190</v>
      </c>
      <c r="D346" s="119">
        <v>4.29</v>
      </c>
      <c r="E346" s="117">
        <v>5.21</v>
      </c>
      <c r="F346" s="117">
        <v>26.18</v>
      </c>
      <c r="G346" s="117">
        <v>168.76</v>
      </c>
      <c r="H346" s="114">
        <v>676</v>
      </c>
    </row>
    <row r="347" spans="1:8" ht="21.75" thickBot="1">
      <c r="A347" s="128"/>
      <c r="B347" s="83" t="s">
        <v>213</v>
      </c>
      <c r="C347" s="86">
        <v>200</v>
      </c>
      <c r="D347" s="90">
        <v>0.15</v>
      </c>
      <c r="E347" s="91">
        <v>0.15</v>
      </c>
      <c r="F347" s="91">
        <v>12.65</v>
      </c>
      <c r="G347" s="91">
        <v>52.55</v>
      </c>
      <c r="H347" s="91">
        <v>668</v>
      </c>
    </row>
    <row r="348" spans="1:8" ht="15.75" thickBot="1">
      <c r="A348" s="128"/>
      <c r="B348" s="85" t="s">
        <v>67</v>
      </c>
      <c r="C348" s="84">
        <v>25</v>
      </c>
      <c r="D348" s="90">
        <v>1.88</v>
      </c>
      <c r="E348" s="91">
        <v>0.25</v>
      </c>
      <c r="F348" s="91">
        <v>12.75</v>
      </c>
      <c r="G348" s="91">
        <v>58.32</v>
      </c>
      <c r="H348" s="121" t="s">
        <v>64</v>
      </c>
    </row>
    <row r="349" spans="1:8" ht="15.75" customHeight="1" thickBot="1">
      <c r="A349" s="122" t="s">
        <v>11</v>
      </c>
      <c r="B349" s="122"/>
      <c r="C349" s="66">
        <v>605</v>
      </c>
      <c r="D349" s="66">
        <f>SUM(D344:D348)</f>
        <v>20.4</v>
      </c>
      <c r="E349" s="67">
        <f>SUM(E344:E348)</f>
        <v>29.689999999999998</v>
      </c>
      <c r="F349" s="67">
        <f>SUM(F344:F348)</f>
        <v>66.34</v>
      </c>
      <c r="G349" s="67">
        <f>SUM(G344:G348)</f>
        <v>611.6800000000001</v>
      </c>
      <c r="H349" s="67"/>
    </row>
    <row r="350" spans="1:8" ht="15.75" thickBot="1">
      <c r="A350" s="123" t="s">
        <v>25</v>
      </c>
      <c r="B350" s="124"/>
      <c r="C350" s="124"/>
      <c r="D350" s="124"/>
      <c r="E350" s="124"/>
      <c r="F350" s="124"/>
      <c r="G350" s="124"/>
      <c r="H350" s="124"/>
    </row>
    <row r="351" spans="1:8" ht="45" customHeight="1" thickBot="1">
      <c r="A351" s="128" t="s">
        <v>12</v>
      </c>
      <c r="B351" s="94" t="s">
        <v>214</v>
      </c>
      <c r="C351" s="92" t="s">
        <v>79</v>
      </c>
      <c r="D351" s="118">
        <v>5.88</v>
      </c>
      <c r="E351" s="116">
        <v>6.31</v>
      </c>
      <c r="F351" s="116">
        <v>8.2</v>
      </c>
      <c r="G351" s="116">
        <v>113.07</v>
      </c>
      <c r="H351" s="89" t="s">
        <v>215</v>
      </c>
    </row>
    <row r="352" spans="1:8" ht="39" thickBot="1">
      <c r="A352" s="128"/>
      <c r="B352" s="83" t="s">
        <v>216</v>
      </c>
      <c r="C352" s="86">
        <v>110</v>
      </c>
      <c r="D352" s="90">
        <v>11.48</v>
      </c>
      <c r="E352" s="91">
        <v>18.8</v>
      </c>
      <c r="F352" s="91">
        <v>10.23</v>
      </c>
      <c r="G352" s="98">
        <v>256.03</v>
      </c>
      <c r="H352" s="91">
        <v>246</v>
      </c>
    </row>
    <row r="353" spans="1:8" ht="21.75" thickBot="1">
      <c r="A353" s="128"/>
      <c r="B353" s="83" t="s">
        <v>217</v>
      </c>
      <c r="C353" s="86">
        <v>150</v>
      </c>
      <c r="D353" s="113">
        <v>5.42</v>
      </c>
      <c r="E353" s="114">
        <v>4.07</v>
      </c>
      <c r="F353" s="114">
        <v>31.8</v>
      </c>
      <c r="G353" s="114">
        <v>185.45</v>
      </c>
      <c r="H353" s="114">
        <v>307</v>
      </c>
    </row>
    <row r="354" spans="1:8" ht="15.75" thickBot="1">
      <c r="A354" s="128"/>
      <c r="B354" s="83" t="s">
        <v>203</v>
      </c>
      <c r="C354" s="86">
        <v>200</v>
      </c>
      <c r="D354" s="90">
        <v>0.1</v>
      </c>
      <c r="E354" s="91">
        <v>0.43</v>
      </c>
      <c r="F354" s="91">
        <v>21.06</v>
      </c>
      <c r="G354" s="91">
        <v>88.51</v>
      </c>
      <c r="H354" s="91">
        <v>435</v>
      </c>
    </row>
    <row r="355" spans="1:8" ht="15.75" thickBot="1">
      <c r="A355" s="128"/>
      <c r="B355" s="83" t="s">
        <v>67</v>
      </c>
      <c r="C355" s="86">
        <v>21</v>
      </c>
      <c r="D355" s="113">
        <v>1.58</v>
      </c>
      <c r="E355" s="114">
        <v>0.21</v>
      </c>
      <c r="F355" s="114">
        <v>10.71</v>
      </c>
      <c r="G355" s="114">
        <v>53.46</v>
      </c>
      <c r="H355" s="114" t="s">
        <v>64</v>
      </c>
    </row>
    <row r="356" spans="1:8" ht="15.75" thickBot="1">
      <c r="A356" s="128"/>
      <c r="B356" s="83" t="s">
        <v>68</v>
      </c>
      <c r="C356" s="86">
        <v>20</v>
      </c>
      <c r="D356" s="113">
        <v>1.32</v>
      </c>
      <c r="E356" s="114">
        <v>0.24</v>
      </c>
      <c r="F356" s="114">
        <v>7.92</v>
      </c>
      <c r="G356" s="114">
        <v>39.12</v>
      </c>
      <c r="H356" s="114" t="s">
        <v>64</v>
      </c>
    </row>
    <row r="357" spans="1:8" ht="15.75" thickBot="1">
      <c r="A357" s="128"/>
      <c r="B357" s="83" t="s">
        <v>204</v>
      </c>
      <c r="C357" s="86">
        <v>130</v>
      </c>
      <c r="D357" s="90">
        <v>1.04</v>
      </c>
      <c r="E357" s="91">
        <v>0.26</v>
      </c>
      <c r="F357" s="91">
        <v>9.75</v>
      </c>
      <c r="G357" s="91">
        <v>50.05</v>
      </c>
      <c r="H357" s="91" t="s">
        <v>64</v>
      </c>
    </row>
    <row r="358" spans="1:8" ht="15.75" thickBot="1">
      <c r="A358" s="24" t="s">
        <v>13</v>
      </c>
      <c r="B358" s="42"/>
      <c r="C358" s="66">
        <v>846</v>
      </c>
      <c r="D358" s="66">
        <f>SUM(D351:D357)</f>
        <v>26.82</v>
      </c>
      <c r="E358" s="67">
        <f>SUM(E351:E357)</f>
        <v>30.32</v>
      </c>
      <c r="F358" s="67">
        <f>SUM(F351:F357)</f>
        <v>99.67</v>
      </c>
      <c r="G358" s="67">
        <f>SUM(G351:G357)</f>
        <v>785.6899999999999</v>
      </c>
      <c r="H358" s="67"/>
    </row>
    <row r="359" spans="1:8" ht="15.75" thickBot="1">
      <c r="A359" s="123" t="s">
        <v>26</v>
      </c>
      <c r="B359" s="124"/>
      <c r="C359" s="124"/>
      <c r="D359" s="124"/>
      <c r="E359" s="124"/>
      <c r="F359" s="124"/>
      <c r="G359" s="124"/>
      <c r="H359" s="124"/>
    </row>
    <row r="360" spans="1:8" ht="21.75" thickBot="1">
      <c r="A360" s="128" t="s">
        <v>12</v>
      </c>
      <c r="B360" s="94" t="s">
        <v>214</v>
      </c>
      <c r="C360" s="92" t="s">
        <v>83</v>
      </c>
      <c r="D360" s="118">
        <v>7.38</v>
      </c>
      <c r="E360" s="116">
        <v>7.92</v>
      </c>
      <c r="F360" s="116">
        <v>10.3</v>
      </c>
      <c r="G360" s="116">
        <v>142</v>
      </c>
      <c r="H360" s="89" t="s">
        <v>215</v>
      </c>
    </row>
    <row r="361" spans="1:8" ht="39" thickBot="1">
      <c r="A361" s="128"/>
      <c r="B361" s="83" t="s">
        <v>216</v>
      </c>
      <c r="C361" s="86">
        <v>110</v>
      </c>
      <c r="D361" s="90">
        <v>11.48</v>
      </c>
      <c r="E361" s="91">
        <v>18.8</v>
      </c>
      <c r="F361" s="91">
        <v>10.23</v>
      </c>
      <c r="G361" s="98">
        <v>256.03</v>
      </c>
      <c r="H361" s="91">
        <v>246</v>
      </c>
    </row>
    <row r="362" spans="1:8" ht="21.75" thickBot="1">
      <c r="A362" s="128"/>
      <c r="B362" s="83" t="s">
        <v>217</v>
      </c>
      <c r="C362" s="86">
        <v>180</v>
      </c>
      <c r="D362" s="113">
        <v>6.5</v>
      </c>
      <c r="E362" s="114">
        <v>4.88</v>
      </c>
      <c r="F362" s="114">
        <v>38.16</v>
      </c>
      <c r="G362" s="114">
        <v>222.53</v>
      </c>
      <c r="H362" s="114">
        <v>307</v>
      </c>
    </row>
    <row r="363" spans="1:8" ht="15.75" thickBot="1">
      <c r="A363" s="128"/>
      <c r="B363" s="83" t="s">
        <v>203</v>
      </c>
      <c r="C363" s="86">
        <v>200</v>
      </c>
      <c r="D363" s="90">
        <v>0.1</v>
      </c>
      <c r="E363" s="91">
        <v>0.43</v>
      </c>
      <c r="F363" s="91">
        <v>21.06</v>
      </c>
      <c r="G363" s="91">
        <v>88.51</v>
      </c>
      <c r="H363" s="91">
        <v>435</v>
      </c>
    </row>
    <row r="364" spans="1:8" ht="15.75" thickBot="1">
      <c r="A364" s="128"/>
      <c r="B364" s="83" t="s">
        <v>67</v>
      </c>
      <c r="C364" s="86">
        <v>22</v>
      </c>
      <c r="D364" s="113">
        <v>1.65</v>
      </c>
      <c r="E364" s="114">
        <v>0.22</v>
      </c>
      <c r="F364" s="114">
        <v>11.22</v>
      </c>
      <c r="G364" s="114">
        <v>53.46</v>
      </c>
      <c r="H364" s="114" t="s">
        <v>64</v>
      </c>
    </row>
    <row r="365" spans="1:8" ht="15.75" thickBot="1">
      <c r="A365" s="128"/>
      <c r="B365" s="83" t="s">
        <v>68</v>
      </c>
      <c r="C365" s="86">
        <v>20</v>
      </c>
      <c r="D365" s="113">
        <v>1.32</v>
      </c>
      <c r="E365" s="114">
        <v>0.24</v>
      </c>
      <c r="F365" s="114">
        <v>7.92</v>
      </c>
      <c r="G365" s="114">
        <v>39.12</v>
      </c>
      <c r="H365" s="114" t="s">
        <v>64</v>
      </c>
    </row>
    <row r="366" spans="1:8" ht="15.75" thickBot="1">
      <c r="A366" s="128"/>
      <c r="B366" s="83" t="s">
        <v>204</v>
      </c>
      <c r="C366" s="86">
        <v>163</v>
      </c>
      <c r="D366" s="90">
        <v>1.3</v>
      </c>
      <c r="E366" s="91">
        <v>0.33</v>
      </c>
      <c r="F366" s="91">
        <v>12.23</v>
      </c>
      <c r="G366" s="91">
        <v>63</v>
      </c>
      <c r="H366" s="91" t="s">
        <v>64</v>
      </c>
    </row>
    <row r="367" spans="1:8" ht="15.75" thickBot="1">
      <c r="A367" s="122" t="s">
        <v>13</v>
      </c>
      <c r="B367" s="122"/>
      <c r="C367" s="66">
        <v>965</v>
      </c>
      <c r="D367" s="66">
        <f>SUM(D360:D366)</f>
        <v>29.73</v>
      </c>
      <c r="E367" s="67">
        <f>SUM(E360:E366)</f>
        <v>32.82</v>
      </c>
      <c r="F367" s="67">
        <f>SUM(F360:F366)</f>
        <v>111.12</v>
      </c>
      <c r="G367" s="67">
        <f>SUM(G360:G366)</f>
        <v>864.65</v>
      </c>
      <c r="H367" s="64"/>
    </row>
    <row r="368" spans="1:8" ht="22.5" customHeight="1" thickBot="1">
      <c r="A368" s="125" t="s">
        <v>14</v>
      </c>
      <c r="B368" s="81" t="s">
        <v>218</v>
      </c>
      <c r="C368" s="92">
        <v>75</v>
      </c>
      <c r="D368" s="88">
        <v>5.58</v>
      </c>
      <c r="E368" s="89">
        <v>17.42</v>
      </c>
      <c r="F368" s="89">
        <v>42</v>
      </c>
      <c r="G368" s="89">
        <v>347.23</v>
      </c>
      <c r="H368" s="89">
        <v>385</v>
      </c>
    </row>
    <row r="369" spans="1:8" ht="15.75" thickBot="1">
      <c r="A369" s="126"/>
      <c r="B369" s="83" t="s">
        <v>93</v>
      </c>
      <c r="C369" s="86" t="s">
        <v>92</v>
      </c>
      <c r="D369" s="90">
        <v>1.36</v>
      </c>
      <c r="E369" s="91">
        <v>1.41</v>
      </c>
      <c r="F369" s="91">
        <v>2.14</v>
      </c>
      <c r="G369" s="91">
        <v>26.69</v>
      </c>
      <c r="H369" s="91">
        <v>603</v>
      </c>
    </row>
    <row r="370" spans="1:8" ht="15.75" thickBot="1">
      <c r="A370" s="133" t="s">
        <v>15</v>
      </c>
      <c r="B370" s="133"/>
      <c r="C370" s="75">
        <v>275</v>
      </c>
      <c r="D370" s="75">
        <f>SUM(D368:D369)</f>
        <v>6.94</v>
      </c>
      <c r="E370" s="75">
        <f>SUM(E368:E369)</f>
        <v>18.830000000000002</v>
      </c>
      <c r="F370" s="75">
        <f>SUM(F368:F369)</f>
        <v>44.14</v>
      </c>
      <c r="G370" s="75">
        <f>SUM(G368:G369)</f>
        <v>373.92</v>
      </c>
      <c r="H370" s="62"/>
    </row>
    <row r="371" spans="1:8" ht="15.75">
      <c r="A371" s="34" t="s">
        <v>61</v>
      </c>
      <c r="B371" s="35"/>
      <c r="C371" s="47"/>
      <c r="D371" s="48">
        <f>D370++D358</f>
        <v>33.76</v>
      </c>
      <c r="E371" s="48">
        <f>E370++E358</f>
        <v>49.150000000000006</v>
      </c>
      <c r="F371" s="48">
        <f>F370++F358</f>
        <v>143.81</v>
      </c>
      <c r="G371" s="48">
        <f>G370++G358</f>
        <v>1159.61</v>
      </c>
      <c r="H371" s="49"/>
    </row>
    <row r="372" spans="1:8" ht="15.75">
      <c r="A372" s="36" t="s">
        <v>62</v>
      </c>
      <c r="B372" s="33"/>
      <c r="C372" s="37"/>
      <c r="D372" s="38">
        <f>D370+D329+D367</f>
        <v>67.53</v>
      </c>
      <c r="E372" s="38">
        <f>E370+E329+E367</f>
        <v>82.30000000000001</v>
      </c>
      <c r="F372" s="38">
        <f>F370+F329+F367</f>
        <v>259.94</v>
      </c>
      <c r="G372" s="38">
        <f>G370+G329+G367</f>
        <v>2056.63</v>
      </c>
      <c r="H372" s="39"/>
    </row>
    <row r="373" spans="1:8" ht="15.75">
      <c r="A373" s="2" t="s">
        <v>45</v>
      </c>
      <c r="B373" s="13"/>
      <c r="C373" s="12"/>
      <c r="D373" s="19">
        <f>(D235+D306+D160+D122+D52+D17+D342+D88+D269+D197)/10</f>
        <v>21.471</v>
      </c>
      <c r="E373" s="19">
        <f>(E235+E306+E160+E122+E52+E17+E342+E88+E269+E197)/10</f>
        <v>20.02</v>
      </c>
      <c r="F373" s="19">
        <f>(F235+F306+F160+F122+F52+F17+F342+F88+F269+F197)/10</f>
        <v>77.689</v>
      </c>
      <c r="G373" s="19">
        <f>(G235+G306+G160+G122+G52+G17+G342+G88+G269+G197)/10</f>
        <v>578.757</v>
      </c>
      <c r="H373" s="1"/>
    </row>
    <row r="374" spans="1:8" ht="15.75">
      <c r="A374" s="14" t="s">
        <v>46</v>
      </c>
      <c r="B374" s="2"/>
      <c r="C374" s="13"/>
      <c r="D374" s="19">
        <f>(D321+D284+D249+D358+D213+D175+D138+D101+D67+D32)/10</f>
        <v>27.584000000000003</v>
      </c>
      <c r="E374" s="19">
        <f>(E321+E284+E249+E358+E213+E175+E138+E101+E67+E32)/10</f>
        <v>28.541000000000004</v>
      </c>
      <c r="F374" s="19">
        <f>(F321+F284+F249+F358+F213+F175+F138+F101+F67+F32)/10</f>
        <v>91.322</v>
      </c>
      <c r="G374" s="19">
        <f>(G321+G284+G249+G358+G213+G175+G138+G101+G67+G32)/10</f>
        <v>738.047</v>
      </c>
      <c r="H374" s="1"/>
    </row>
    <row r="375" spans="1:8" ht="15.75">
      <c r="A375" s="2" t="s">
        <v>47</v>
      </c>
      <c r="B375" s="7"/>
      <c r="C375" s="1"/>
      <c r="D375" s="19">
        <f>(D370+D332+D296+D260+D225+D186+D150+D112+D79+D43)/10</f>
        <v>9.034</v>
      </c>
      <c r="E375" s="19">
        <f>(E370+E332+E296+E260+E225+E186+E150+E112+E79+E43)/10</f>
        <v>11.884500000000001</v>
      </c>
      <c r="F375" s="19">
        <f>(F370+F332+F296+F260+F225+F186+F150+F112+F79+F43)/10</f>
        <v>44.763999999999996</v>
      </c>
      <c r="G375" s="19">
        <f>(G370+G332+G296+G260+G225+G186+G150+G112+G79+G43)/10</f>
        <v>320.264</v>
      </c>
      <c r="H375" s="1"/>
    </row>
    <row r="376" spans="1:8" ht="15.75">
      <c r="A376" s="2" t="s">
        <v>48</v>
      </c>
      <c r="B376" s="2"/>
      <c r="C376" s="3"/>
      <c r="D376" s="19">
        <f>(D242+D204+D167+D129++D58+D349+D94+D23+D275+D204)/10</f>
        <v>23.342000000000002</v>
      </c>
      <c r="E376" s="19">
        <f>(E242+E204+E167+E129++E58+E349+E94+E23+E275+E204)/10</f>
        <v>19.784000000000002</v>
      </c>
      <c r="F376" s="19">
        <f>(F242+F204+F167+F129++F58+F349+F94+F23+F275+F204)/10</f>
        <v>87.11</v>
      </c>
      <c r="G376" s="19">
        <f>(G242+G204+G167+G129++G58+G349+G94+G23+G275+G204)/10</f>
        <v>639.154</v>
      </c>
      <c r="H376" s="1"/>
    </row>
    <row r="377" spans="1:8" ht="15.75">
      <c r="A377" s="2" t="s">
        <v>49</v>
      </c>
      <c r="B377" s="2"/>
      <c r="C377" s="1"/>
      <c r="D377" s="19">
        <f>(D329+D293+D256+D367+D222+D183++D109+D76+D109+D147)/10</f>
        <v>31.694</v>
      </c>
      <c r="E377" s="19">
        <f>(E329+E293+E256+E367+E222+E183++E109+E76+E109+E147)/10</f>
        <v>33.324</v>
      </c>
      <c r="F377" s="19">
        <f>(F329+F293+F256+F367+F222+F183++F109+F76+F109+F147)/10</f>
        <v>105.849</v>
      </c>
      <c r="G377" s="19">
        <f>(G329+G293+G256+G367+G222+G183++G109+G76+G109+G147)/10</f>
        <v>858.6089999999998</v>
      </c>
      <c r="H377" s="1"/>
    </row>
    <row r="378" spans="1:8" ht="15.75">
      <c r="A378" s="2" t="s">
        <v>50</v>
      </c>
      <c r="C378" s="1"/>
      <c r="D378" s="19">
        <v>7.965300000000001</v>
      </c>
      <c r="E378" s="20">
        <v>11.058</v>
      </c>
      <c r="F378" s="20">
        <v>47.05100000000001</v>
      </c>
      <c r="G378" s="20">
        <v>321.743</v>
      </c>
      <c r="H378" s="1"/>
    </row>
  </sheetData>
  <sheetProtection/>
  <mergeCells count="158">
    <mergeCell ref="A277:A283"/>
    <mergeCell ref="A190:H190"/>
    <mergeCell ref="A197:B197"/>
    <mergeCell ref="A370:B370"/>
    <mergeCell ref="A321:B321"/>
    <mergeCell ref="A229:H229"/>
    <mergeCell ref="A230:A234"/>
    <mergeCell ref="A235:B235"/>
    <mergeCell ref="A329:B329"/>
    <mergeCell ref="A249:B249"/>
    <mergeCell ref="A198:H198"/>
    <mergeCell ref="A215:A221"/>
    <mergeCell ref="A276:H276"/>
    <mergeCell ref="A228:H228"/>
    <mergeCell ref="A270:H270"/>
    <mergeCell ref="A250:H250"/>
    <mergeCell ref="A244:A248"/>
    <mergeCell ref="A213:B213"/>
    <mergeCell ref="A222:B222"/>
    <mergeCell ref="A214:H214"/>
    <mergeCell ref="A89:H89"/>
    <mergeCell ref="A184:A185"/>
    <mergeCell ref="A183:B183"/>
    <mergeCell ref="A199:A203"/>
    <mergeCell ref="A177:A182"/>
    <mergeCell ref="A138:B138"/>
    <mergeCell ref="A147:B147"/>
    <mergeCell ref="A163:A166"/>
    <mergeCell ref="A169:A174"/>
    <mergeCell ref="A161:H161"/>
    <mergeCell ref="A88:B88"/>
    <mergeCell ref="A90:A93"/>
    <mergeCell ref="A82:H82"/>
    <mergeCell ref="A67:B67"/>
    <mergeCell ref="A77:A78"/>
    <mergeCell ref="A168:H168"/>
    <mergeCell ref="A160:B160"/>
    <mergeCell ref="A148:A149"/>
    <mergeCell ref="A156:A159"/>
    <mergeCell ref="A153:H153"/>
    <mergeCell ref="A237:A241"/>
    <mergeCell ref="A242:B242"/>
    <mergeCell ref="A236:H236"/>
    <mergeCell ref="A223:A224"/>
    <mergeCell ref="A261:B261"/>
    <mergeCell ref="A264:H264"/>
    <mergeCell ref="A251:A255"/>
    <mergeCell ref="A263:H263"/>
    <mergeCell ref="A275:B275"/>
    <mergeCell ref="A271:A274"/>
    <mergeCell ref="A265:A268"/>
    <mergeCell ref="A260:B260"/>
    <mergeCell ref="A269:B269"/>
    <mergeCell ref="A350:H350"/>
    <mergeCell ref="A313:B313"/>
    <mergeCell ref="A286:A292"/>
    <mergeCell ref="A285:H285"/>
    <mergeCell ref="A296:B296"/>
    <mergeCell ref="A351:A357"/>
    <mergeCell ref="A336:H336"/>
    <mergeCell ref="A344:A348"/>
    <mergeCell ref="A308:A312"/>
    <mergeCell ref="A343:H343"/>
    <mergeCell ref="B314:G314"/>
    <mergeCell ref="A337:A341"/>
    <mergeCell ref="A342:B342"/>
    <mergeCell ref="A315:A320"/>
    <mergeCell ref="A323:A328"/>
    <mergeCell ref="A294:A295"/>
    <mergeCell ref="A300:H300"/>
    <mergeCell ref="A307:H307"/>
    <mergeCell ref="A293:B293"/>
    <mergeCell ref="K310:K312"/>
    <mergeCell ref="A191:H191"/>
    <mergeCell ref="A204:B204"/>
    <mergeCell ref="A192:A196"/>
    <mergeCell ref="A206:A212"/>
    <mergeCell ref="A243:H243"/>
    <mergeCell ref="A205:H205"/>
    <mergeCell ref="A256:B256"/>
    <mergeCell ref="A306:B306"/>
    <mergeCell ref="A297:B297"/>
    <mergeCell ref="A129:B129"/>
    <mergeCell ref="A109:B109"/>
    <mergeCell ref="A115:H115"/>
    <mergeCell ref="A154:H154"/>
    <mergeCell ref="A131:A137"/>
    <mergeCell ref="A140:A146"/>
    <mergeCell ref="A122:B122"/>
    <mergeCell ref="A130:H130"/>
    <mergeCell ref="A124:A128"/>
    <mergeCell ref="A139:H139"/>
    <mergeCell ref="A101:B101"/>
    <mergeCell ref="A94:B94"/>
    <mergeCell ref="A96:A100"/>
    <mergeCell ref="A110:A111"/>
    <mergeCell ref="A123:H123"/>
    <mergeCell ref="A95:H95"/>
    <mergeCell ref="A116:H116"/>
    <mergeCell ref="A102:H102"/>
    <mergeCell ref="A103:A108"/>
    <mergeCell ref="A60:A66"/>
    <mergeCell ref="A32:B32"/>
    <mergeCell ref="A53:H53"/>
    <mergeCell ref="A59:H59"/>
    <mergeCell ref="A76:B76"/>
    <mergeCell ref="A68:H68"/>
    <mergeCell ref="A48:A51"/>
    <mergeCell ref="A117:A121"/>
    <mergeCell ref="A84:A87"/>
    <mergeCell ref="A58:B58"/>
    <mergeCell ref="A83:H83"/>
    <mergeCell ref="A80:B80"/>
    <mergeCell ref="G1:H1"/>
    <mergeCell ref="G2:H2"/>
    <mergeCell ref="G3:H3"/>
    <mergeCell ref="G4:H4"/>
    <mergeCell ref="A69:A75"/>
    <mergeCell ref="A23:B23"/>
    <mergeCell ref="A18:H18"/>
    <mergeCell ref="A24:H24"/>
    <mergeCell ref="A46:H46"/>
    <mergeCell ref="G5:H5"/>
    <mergeCell ref="D8:F8"/>
    <mergeCell ref="A6:H6"/>
    <mergeCell ref="H8:H9"/>
    <mergeCell ref="A8:A9"/>
    <mergeCell ref="B8:B9"/>
    <mergeCell ref="C8:C9"/>
    <mergeCell ref="A40:B40"/>
    <mergeCell ref="A11:H11"/>
    <mergeCell ref="A54:A57"/>
    <mergeCell ref="A43:B43"/>
    <mergeCell ref="A41:A42"/>
    <mergeCell ref="A13:A16"/>
    <mergeCell ref="A17:B17"/>
    <mergeCell ref="A52:B52"/>
    <mergeCell ref="A34:A39"/>
    <mergeCell ref="A359:H359"/>
    <mergeCell ref="A10:H10"/>
    <mergeCell ref="A79:B79"/>
    <mergeCell ref="A44:B44"/>
    <mergeCell ref="A47:H47"/>
    <mergeCell ref="A19:A22"/>
    <mergeCell ref="A12:H12"/>
    <mergeCell ref="A167:B167"/>
    <mergeCell ref="A33:H33"/>
    <mergeCell ref="A25:A31"/>
    <mergeCell ref="A175:B175"/>
    <mergeCell ref="A176:H176"/>
    <mergeCell ref="A368:A369"/>
    <mergeCell ref="A299:H299"/>
    <mergeCell ref="A335:H335"/>
    <mergeCell ref="A330:A331"/>
    <mergeCell ref="A301:A305"/>
    <mergeCell ref="A367:B367"/>
    <mergeCell ref="A349:B349"/>
    <mergeCell ref="A360:A3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2022-12-02T06:07:23Z</dcterms:modified>
  <cp:category/>
  <cp:version/>
  <cp:contentType/>
  <cp:contentStatus/>
</cp:coreProperties>
</file>